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.DOC\.организация питания\.Договоры 2021 год и далее ( 1-4 класс + ОВЗ + 10 руб. дотация)\Богословская СОШ МБОУ\лагерь\"/>
    </mc:Choice>
  </mc:AlternateContent>
  <xr:revisionPtr revIDLastSave="0" documentId="13_ncr:1_{88CF4FB0-5C9C-4458-9955-8DB405683DE2}" xr6:coauthVersionLast="47" xr6:coauthVersionMax="47" xr10:uidLastSave="{00000000-0000-0000-0000-000000000000}"/>
  <bookViews>
    <workbookView xWindow="1536" yWindow="648" windowWidth="14964" windowHeight="16632" tabRatio="887" xr2:uid="{00000000-000D-0000-FFFF-FFFF00000000}"/>
  </bookViews>
  <sheets>
    <sheet name="Богословская сош" sheetId="12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" i="123" l="1"/>
  <c r="F199" i="123"/>
  <c r="E199" i="123"/>
  <c r="D199" i="123"/>
  <c r="C199" i="123"/>
  <c r="G191" i="123"/>
  <c r="F191" i="123"/>
  <c r="E191" i="123"/>
  <c r="D191" i="123"/>
  <c r="C191" i="123"/>
  <c r="G182" i="123"/>
  <c r="F182" i="123"/>
  <c r="E182" i="123"/>
  <c r="D182" i="123"/>
  <c r="C182" i="123"/>
  <c r="G173" i="123"/>
  <c r="F173" i="123"/>
  <c r="E173" i="123"/>
  <c r="D173" i="123"/>
  <c r="C173" i="123"/>
  <c r="G164" i="123"/>
  <c r="F164" i="123"/>
  <c r="E164" i="123"/>
  <c r="D164" i="123"/>
  <c r="C164" i="123"/>
  <c r="G155" i="123"/>
  <c r="F155" i="123"/>
  <c r="E155" i="123"/>
  <c r="D155" i="123"/>
  <c r="C155" i="123"/>
  <c r="G145" i="123"/>
  <c r="F145" i="123"/>
  <c r="F146" i="123" s="1"/>
  <c r="E145" i="123"/>
  <c r="D145" i="123"/>
  <c r="D146" i="123" s="1"/>
  <c r="C145" i="123"/>
  <c r="G137" i="123"/>
  <c r="G146" i="123" s="1"/>
  <c r="F137" i="123"/>
  <c r="E137" i="123"/>
  <c r="D137" i="123"/>
  <c r="C137" i="123"/>
  <c r="G128" i="123"/>
  <c r="F128" i="123"/>
  <c r="E128" i="123"/>
  <c r="D128" i="123"/>
  <c r="C128" i="123"/>
  <c r="G119" i="123"/>
  <c r="G129" i="123" s="1"/>
  <c r="F119" i="123"/>
  <c r="E119" i="123"/>
  <c r="D119" i="123"/>
  <c r="C119" i="123"/>
  <c r="G110" i="123"/>
  <c r="F110" i="123"/>
  <c r="E110" i="123"/>
  <c r="D110" i="123"/>
  <c r="C110" i="123"/>
  <c r="G102" i="123"/>
  <c r="G111" i="123" s="1"/>
  <c r="F102" i="123"/>
  <c r="E102" i="123"/>
  <c r="E111" i="123" s="1"/>
  <c r="D102" i="123"/>
  <c r="C102" i="123"/>
  <c r="C111" i="123" s="1"/>
  <c r="G94" i="123"/>
  <c r="F94" i="123"/>
  <c r="E94" i="123"/>
  <c r="D94" i="123"/>
  <c r="C94" i="123"/>
  <c r="G85" i="123"/>
  <c r="F85" i="123"/>
  <c r="E85" i="123"/>
  <c r="D85" i="123"/>
  <c r="C85" i="123"/>
  <c r="G76" i="123"/>
  <c r="F76" i="123"/>
  <c r="F77" i="123" s="1"/>
  <c r="E76" i="123"/>
  <c r="D76" i="123"/>
  <c r="C76" i="123"/>
  <c r="G68" i="123"/>
  <c r="F68" i="123"/>
  <c r="E68" i="123"/>
  <c r="E77" i="123" s="1"/>
  <c r="D68" i="123"/>
  <c r="C68" i="123"/>
  <c r="C77" i="123" s="1"/>
  <c r="G59" i="123"/>
  <c r="F59" i="123"/>
  <c r="E59" i="123"/>
  <c r="D59" i="123"/>
  <c r="C59" i="123"/>
  <c r="G50" i="123"/>
  <c r="F50" i="123"/>
  <c r="E50" i="123"/>
  <c r="D50" i="123"/>
  <c r="C50" i="123"/>
  <c r="C60" i="123" s="1"/>
  <c r="G40" i="123"/>
  <c r="F40" i="123"/>
  <c r="E40" i="123"/>
  <c r="D40" i="123"/>
  <c r="C40" i="123"/>
  <c r="G32" i="123"/>
  <c r="G41" i="123" s="1"/>
  <c r="F32" i="123"/>
  <c r="E32" i="123"/>
  <c r="D32" i="123"/>
  <c r="C32" i="123"/>
  <c r="G23" i="123"/>
  <c r="F23" i="123"/>
  <c r="E23" i="123"/>
  <c r="D23" i="123"/>
  <c r="C23" i="123"/>
  <c r="G14" i="123"/>
  <c r="G24" i="123" s="1"/>
  <c r="F14" i="123"/>
  <c r="E14" i="123"/>
  <c r="E24" i="123" s="1"/>
  <c r="D14" i="123"/>
  <c r="C14" i="123"/>
  <c r="C41" i="123" l="1"/>
  <c r="G77" i="123"/>
  <c r="C146" i="123"/>
  <c r="E41" i="123"/>
  <c r="E146" i="123"/>
  <c r="C24" i="123"/>
  <c r="D24" i="123"/>
  <c r="F24" i="123"/>
  <c r="D41" i="123"/>
  <c r="F41" i="123"/>
  <c r="D60" i="123"/>
  <c r="F60" i="123"/>
  <c r="E60" i="123"/>
  <c r="G60" i="123"/>
  <c r="D77" i="123"/>
  <c r="D95" i="123"/>
  <c r="F95" i="123"/>
  <c r="C95" i="123"/>
  <c r="E95" i="123"/>
  <c r="G95" i="123"/>
  <c r="D111" i="123"/>
  <c r="F111" i="123"/>
  <c r="D129" i="123"/>
  <c r="F129" i="123"/>
  <c r="C129" i="123"/>
  <c r="E129" i="123"/>
  <c r="D165" i="123"/>
  <c r="F165" i="123"/>
  <c r="C165" i="123"/>
  <c r="E165" i="123"/>
  <c r="G165" i="123"/>
  <c r="D200" i="123"/>
  <c r="F200" i="123"/>
  <c r="C202" i="123"/>
  <c r="E202" i="123"/>
  <c r="G202" i="123"/>
  <c r="C201" i="123"/>
  <c r="E201" i="123"/>
  <c r="G201" i="123"/>
  <c r="D202" i="123"/>
  <c r="F202" i="123"/>
  <c r="D183" i="123"/>
  <c r="F183" i="123"/>
  <c r="C200" i="123"/>
  <c r="E200" i="123"/>
  <c r="G200" i="123"/>
  <c r="D201" i="123"/>
  <c r="F201" i="123"/>
  <c r="C183" i="123"/>
  <c r="E183" i="123"/>
  <c r="G183" i="123"/>
  <c r="D203" i="123" l="1"/>
  <c r="D204" i="123" s="1"/>
  <c r="F203" i="123"/>
  <c r="F204" i="123" s="1"/>
  <c r="E203" i="123"/>
  <c r="E204" i="123" s="1"/>
  <c r="G203" i="123"/>
  <c r="G204" i="123" s="1"/>
  <c r="C203" i="123"/>
  <c r="C204" i="123" s="1"/>
</calcChain>
</file>

<file path=xl/sharedStrings.xml><?xml version="1.0" encoding="utf-8"?>
<sst xmlns="http://schemas.openxmlformats.org/spreadsheetml/2006/main" count="455" uniqueCount="134">
  <si>
    <t>1 день</t>
  </si>
  <si>
    <t>Завтрак</t>
  </si>
  <si>
    <t>Обед</t>
  </si>
  <si>
    <t>Суп гороховый</t>
  </si>
  <si>
    <t>Хлеб пшеничный</t>
  </si>
  <si>
    <t>Итого за день:</t>
  </si>
  <si>
    <t>2 день</t>
  </si>
  <si>
    <t>3 день</t>
  </si>
  <si>
    <t>4 день</t>
  </si>
  <si>
    <t>5 день</t>
  </si>
  <si>
    <t>6 день</t>
  </si>
  <si>
    <t>Суп картофельный с макаронными изделиями</t>
  </si>
  <si>
    <t>7 день</t>
  </si>
  <si>
    <t>8 день</t>
  </si>
  <si>
    <t>9 день</t>
  </si>
  <si>
    <t>10 день</t>
  </si>
  <si>
    <t>11 день</t>
  </si>
  <si>
    <t>СРЕДНЕЕ ЗА ПЕРИОД:</t>
  </si>
  <si>
    <t xml:space="preserve">  </t>
  </si>
  <si>
    <t>Литература:</t>
  </si>
  <si>
    <t>Наименование блюда</t>
  </si>
  <si>
    <t>Макароны отварные</t>
  </si>
  <si>
    <t>Рис отварной</t>
  </si>
  <si>
    <t>СОГЛАСОВАНО</t>
  </si>
  <si>
    <t>УТВЕРЖДАЮ</t>
  </si>
  <si>
    <t xml:space="preserve"> ЦИКЛИЧНОЕ МЕНЮ</t>
  </si>
  <si>
    <t>для лагеря с дневным пребыванием</t>
  </si>
  <si>
    <t>№ рецептуры по СБ 2011 г.</t>
  </si>
  <si>
    <t>Выход</t>
  </si>
  <si>
    <t>Б</t>
  </si>
  <si>
    <t>Ж</t>
  </si>
  <si>
    <t>У</t>
  </si>
  <si>
    <t>К/к</t>
  </si>
  <si>
    <t>№ 15/2011 г.</t>
  </si>
  <si>
    <t>Пром товар</t>
  </si>
  <si>
    <t xml:space="preserve">Чай с сахаром </t>
  </si>
  <si>
    <t>Итого за завтрак:</t>
  </si>
  <si>
    <t>№ 71/2011 г.</t>
  </si>
  <si>
    <t>№ 88/2011 г.</t>
  </si>
  <si>
    <t>Итого за обед:</t>
  </si>
  <si>
    <t>№ 14/2011 г.</t>
  </si>
  <si>
    <t>№ 102/2011 г.</t>
  </si>
  <si>
    <t>Все технологические карты в соответствии с цикличным меню находятся на пищеблоке</t>
  </si>
  <si>
    <t>№ 54-1хн-2020 г.</t>
  </si>
  <si>
    <t>Чай с лимоном и сахаром</t>
  </si>
  <si>
    <t>№ 103/2011 г.</t>
  </si>
  <si>
    <t>Фрукт</t>
  </si>
  <si>
    <t>№ 82/2011 г.</t>
  </si>
  <si>
    <t>№ 302/2011 г.</t>
  </si>
  <si>
    <t>№ 291/2011 г.</t>
  </si>
  <si>
    <t>Итого за период:</t>
  </si>
  <si>
    <t>1.  Сборник рецептур блюд и кулинарных изделий для питания детей в дошкольных организациях/ Могильный М.П., Тутельян Т.В.  Издательство "Дели принт", Москва, 2011.</t>
  </si>
  <si>
    <t>3. Сборник рецептур на продукцию общественного питания. Сборник технических нормативов 2-е издание дополненное и переработанное/Могильный М.П., Тутельян Т.В., Издательство "ДеЛи плюс", Москва, 2016.</t>
  </si>
  <si>
    <t>4. Сборник технологических нормативов, рецептур блюд и кулинарных изделий для дошкольных организаций и детских оздоровительных учреждений   / А.Я.Перевалов. Пермь 2011 год.</t>
  </si>
  <si>
    <t>5. САНПИН 2.3/2.4.3590-20 "САНИТАРНО-ЭПИДЕМИОЛОГИЧЕСКИЕ ТРЕБОВАНИЯ К ОРГАНИЗАЦИИ ОБЩЕСТВЕННОГО ПИТАНИЯ НАСЕЛЕНИЯ"</t>
  </si>
  <si>
    <t>№ 95/2011 г.</t>
  </si>
  <si>
    <t>Суп молочный с макаронными изделиями</t>
  </si>
  <si>
    <t>Компот из ягод*</t>
  </si>
  <si>
    <t>Каша молочная**</t>
  </si>
  <si>
    <t>* Для приготовления холодных и горчих напитков использовать свежемороженные ягоды в ассортименте.</t>
  </si>
  <si>
    <t xml:space="preserve">** Для приготовления молочных каш использовать крупу пшенную, "Геркулес", манную, пшеничную, ячневую и рисовую. В соответствии с таблицей замены пищевой продукции с учетом их пищевой ценности допускается замена молока цельного  на концентрированное молоко. </t>
  </si>
  <si>
    <t>*** Свежие огурцы и помидоры, отварные/тушеные, консервированные овощи, маринады.</t>
  </si>
  <si>
    <t>Курица тушеная с морковью</t>
  </si>
  <si>
    <t>Масло сливочное (порциями)</t>
  </si>
  <si>
    <t>Хлеб ржано-пшеничный</t>
  </si>
  <si>
    <t>Сыр твердых сортов в нарезке</t>
  </si>
  <si>
    <t>Каша гречневая рассыпчатая</t>
  </si>
  <si>
    <t>Рагу из курицы</t>
  </si>
  <si>
    <t xml:space="preserve">Компот из смеси сухофруктов </t>
  </si>
  <si>
    <t>Макароны отварные с сыром</t>
  </si>
  <si>
    <t>Напиток из шиповника</t>
  </si>
  <si>
    <t>Плов из курицы</t>
  </si>
  <si>
    <t>Компот из смеси сухофруктов</t>
  </si>
  <si>
    <t>№ 165/2011 г.</t>
  </si>
  <si>
    <t>№ 54-2гн</t>
  </si>
  <si>
    <t>№ 335/2016 г.</t>
  </si>
  <si>
    <t>№ 54-31хн</t>
  </si>
  <si>
    <t>№ 54-22м</t>
  </si>
  <si>
    <t>№ 220/2016 г.</t>
  </si>
  <si>
    <t>№ 54-13хн</t>
  </si>
  <si>
    <t>№ 54-3гн</t>
  </si>
  <si>
    <t>№ 54-23с</t>
  </si>
  <si>
    <t>№ 54-1хн</t>
  </si>
  <si>
    <t xml:space="preserve">Повидло </t>
  </si>
  <si>
    <t>№ 54-25м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</si>
  <si>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</si>
  <si>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Фрукты свежие: яблоки, мандарины, апельсины и т. д. Не допускается выдача резанных фруктов. Допускается увеличение  выхода фруктов.</t>
  </si>
  <si>
    <t>Директор  ООО "Питание ПРО"</t>
  </si>
  <si>
    <t>Закуска овощная/Овощи в нарезке***</t>
  </si>
  <si>
    <t>Свекольник со сметаной</t>
  </si>
  <si>
    <t>№ 54-34хн</t>
  </si>
  <si>
    <t>Компот из  свежих фруктов с лимоном</t>
  </si>
  <si>
    <t>№ 54-16к</t>
  </si>
  <si>
    <t>№ 54-19гн</t>
  </si>
  <si>
    <t>Чай фруктовый</t>
  </si>
  <si>
    <t>Борщ с капустой и картофелем</t>
  </si>
  <si>
    <t>Гуляш из мяса птицы(грудка филе)</t>
  </si>
  <si>
    <t>№ 54-2м(К)-2022/СР</t>
  </si>
  <si>
    <t>Выпечное изделие</t>
  </si>
  <si>
    <t>№ 54-27к</t>
  </si>
  <si>
    <t>Щи из свежей капусты со сметаной</t>
  </si>
  <si>
    <t>Тефтели из говядины запеченные с соусом</t>
  </si>
  <si>
    <t>Компот из кураги</t>
  </si>
  <si>
    <t>№ 54-2хн</t>
  </si>
  <si>
    <t>№ 54-26с</t>
  </si>
  <si>
    <t>Суп из овощей</t>
  </si>
  <si>
    <t>Пельмени отварные</t>
  </si>
  <si>
    <t>№ 392/2011 г.</t>
  </si>
  <si>
    <t>№ 54-29к</t>
  </si>
  <si>
    <t>№ 54-23з</t>
  </si>
  <si>
    <t>№ 395/2011 г.</t>
  </si>
  <si>
    <t>Варенники отварные</t>
  </si>
  <si>
    <t>№ 54-2г</t>
  </si>
  <si>
    <t>Макароны отварные с овощами</t>
  </si>
  <si>
    <t>№ 54-9р</t>
  </si>
  <si>
    <t>Рыба, запеченная в сметанном соусе</t>
  </si>
  <si>
    <t>№ 54-24к</t>
  </si>
  <si>
    <t>№ 5931</t>
  </si>
  <si>
    <t>Каша гречневая с мясом по-купечески</t>
  </si>
  <si>
    <t>№ 54-3с</t>
  </si>
  <si>
    <t>Рассольник Ленинградский</t>
  </si>
  <si>
    <t>№ 54-19к</t>
  </si>
  <si>
    <t>Рассольник домашний</t>
  </si>
  <si>
    <t>№ 294/2011</t>
  </si>
  <si>
    <t>Котлета из курицы запеченная в соусе</t>
  </si>
  <si>
    <t>Пром товар/331/2011</t>
  </si>
  <si>
    <t>№ 54-13з</t>
  </si>
  <si>
    <t>224/2011/пром.товар</t>
  </si>
  <si>
    <t>Запеканка из творога  с морковью со сгущенным молоком</t>
  </si>
  <si>
    <t>С 28.05. 2025 года по 10.06. 2025 года.</t>
  </si>
  <si>
    <r>
      <t>Примечание.</t>
    </r>
    <r>
      <rPr>
        <sz val="10"/>
        <rFont val="Times New Roman"/>
        <family val="1"/>
        <charset val="204"/>
      </rPr>
      <t xml:space="preserve"> В соответствии с Постановлением Правительства РФ от 29 марта 2023г. № 498 и СанПиН 2.3/2.4.3590-20 "Санитарно-эпидемиологические требования к организации общественного питания" допускается:
</t>
    </r>
    <r>
      <rPr>
        <b/>
        <sz val="12"/>
        <rFont val="Times New Roman"/>
        <family val="1"/>
        <charset val="204"/>
      </rPr>
      <t/>
    </r>
  </si>
  <si>
    <t>__________________В.В.Рандовцева</t>
  </si>
  <si>
    <t>________________________Ю.Н.Повикалов</t>
  </si>
  <si>
    <t>Начальник лагеря МБОУ "Богословская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</si>
</sst>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6"/>
  <sheetViews>
    <sheetView tabSelected="1" workbookViewId="0">
      <selection activeCell="D3" sqref="D3:G3"/>
    </sheetView>
  </sheetViews>
  <sheetFormatPr defaultRowHeight="13.8" x14ac:dyDescent="0.3"/>
  <cols>
    <col min="1" max="1" width="18.88671875" style="2" customWidth="1"/>
    <col min="2" max="2" width="39.88671875" style="2" customWidth="1"/>
    <col min="3" max="7" width="7.88671875" style="2" customWidth="1"/>
    <col min="8" max="16384" width="8.88671875" style="2"/>
  </cols>
  <sheetData>
    <row r="1" spans="1:7" ht="23.25" customHeight="1" x14ac:dyDescent="0.3">
      <c r="A1" s="35" t="s">
        <v>24</v>
      </c>
      <c r="B1" s="35"/>
      <c r="C1" s="1"/>
      <c r="D1" s="35" t="s">
        <v>23</v>
      </c>
      <c r="E1" s="35"/>
      <c r="F1" s="35"/>
      <c r="G1" s="1"/>
    </row>
    <row r="2" spans="1:7" ht="36.6" customHeight="1" x14ac:dyDescent="0.3">
      <c r="A2" s="35" t="s">
        <v>87</v>
      </c>
      <c r="B2" s="35"/>
      <c r="C2" s="1"/>
      <c r="D2" s="35" t="s">
        <v>133</v>
      </c>
      <c r="E2" s="35"/>
      <c r="F2" s="35"/>
      <c r="G2" s="35"/>
    </row>
    <row r="3" spans="1:7" x14ac:dyDescent="0.3">
      <c r="A3" s="36" t="s">
        <v>132</v>
      </c>
      <c r="B3" s="36"/>
      <c r="C3" s="3"/>
      <c r="D3" s="37" t="s">
        <v>131</v>
      </c>
      <c r="E3" s="37"/>
      <c r="F3" s="37"/>
      <c r="G3" s="37"/>
    </row>
    <row r="4" spans="1:7" x14ac:dyDescent="0.3">
      <c r="A4" s="38" t="s">
        <v>25</v>
      </c>
      <c r="B4" s="38"/>
      <c r="C4" s="38"/>
      <c r="D4" s="38"/>
      <c r="E4" s="38"/>
      <c r="F4" s="38"/>
      <c r="G4" s="38"/>
    </row>
    <row r="5" spans="1:7" x14ac:dyDescent="0.3">
      <c r="A5" s="38" t="s">
        <v>26</v>
      </c>
      <c r="B5" s="38"/>
      <c r="C5" s="38"/>
      <c r="D5" s="38"/>
      <c r="E5" s="38"/>
      <c r="F5" s="38"/>
      <c r="G5" s="38"/>
    </row>
    <row r="6" spans="1:7" x14ac:dyDescent="0.3">
      <c r="A6" s="38" t="s">
        <v>129</v>
      </c>
      <c r="B6" s="38"/>
      <c r="C6" s="38"/>
      <c r="D6" s="38"/>
      <c r="E6" s="38"/>
      <c r="F6" s="38"/>
      <c r="G6" s="38"/>
    </row>
    <row r="7" spans="1:7" x14ac:dyDescent="0.3">
      <c r="A7" s="39" t="s">
        <v>0</v>
      </c>
      <c r="B7" s="39"/>
      <c r="C7" s="39"/>
      <c r="D7" s="39"/>
      <c r="E7" s="39"/>
      <c r="F7" s="39"/>
      <c r="G7" s="39"/>
    </row>
    <row r="8" spans="1:7" x14ac:dyDescent="0.3">
      <c r="A8" s="32" t="s">
        <v>1</v>
      </c>
      <c r="B8" s="32"/>
      <c r="C8" s="32"/>
      <c r="D8" s="32"/>
      <c r="E8" s="32"/>
      <c r="F8" s="32"/>
      <c r="G8" s="32"/>
    </row>
    <row r="9" spans="1:7" ht="27" x14ac:dyDescent="0.3">
      <c r="A9" s="4" t="s">
        <v>27</v>
      </c>
      <c r="B9" s="5" t="s">
        <v>20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</row>
    <row r="10" spans="1:7" x14ac:dyDescent="0.3">
      <c r="A10" s="4" t="s">
        <v>73</v>
      </c>
      <c r="B10" s="6" t="s">
        <v>58</v>
      </c>
      <c r="C10" s="4">
        <v>200</v>
      </c>
      <c r="D10" s="7">
        <v>7.2</v>
      </c>
      <c r="E10" s="7">
        <v>9.3000000000000007</v>
      </c>
      <c r="F10" s="7">
        <v>34.1</v>
      </c>
      <c r="G10" s="7">
        <v>249</v>
      </c>
    </row>
    <row r="11" spans="1:7" x14ac:dyDescent="0.3">
      <c r="A11" s="4" t="s">
        <v>34</v>
      </c>
      <c r="B11" s="6" t="s">
        <v>83</v>
      </c>
      <c r="C11" s="8">
        <v>20</v>
      </c>
      <c r="D11" s="9">
        <v>0.1</v>
      </c>
      <c r="E11" s="9">
        <v>0</v>
      </c>
      <c r="F11" s="9">
        <v>13</v>
      </c>
      <c r="G11" s="9">
        <v>52.3</v>
      </c>
    </row>
    <row r="12" spans="1:7" x14ac:dyDescent="0.3">
      <c r="A12" s="5" t="s">
        <v>34</v>
      </c>
      <c r="B12" s="6" t="s">
        <v>4</v>
      </c>
      <c r="C12" s="5">
        <v>80</v>
      </c>
      <c r="D12" s="10">
        <v>6.1</v>
      </c>
      <c r="E12" s="10">
        <v>0.6</v>
      </c>
      <c r="F12" s="10">
        <v>39.4</v>
      </c>
      <c r="G12" s="10">
        <v>187.5</v>
      </c>
    </row>
    <row r="13" spans="1:7" x14ac:dyDescent="0.3">
      <c r="A13" s="4" t="s">
        <v>74</v>
      </c>
      <c r="B13" s="6" t="s">
        <v>35</v>
      </c>
      <c r="C13" s="4">
        <v>200</v>
      </c>
      <c r="D13" s="7">
        <v>0.2</v>
      </c>
      <c r="E13" s="7">
        <v>0</v>
      </c>
      <c r="F13" s="7">
        <v>6.4</v>
      </c>
      <c r="G13" s="7">
        <v>26.8</v>
      </c>
    </row>
    <row r="14" spans="1:7" x14ac:dyDescent="0.3">
      <c r="A14" s="11"/>
      <c r="B14" s="12" t="s">
        <v>36</v>
      </c>
      <c r="C14" s="13">
        <f>SUM(C10:C13)</f>
        <v>500</v>
      </c>
      <c r="D14" s="14">
        <f>SUM(D10:D13)</f>
        <v>13.599999999999998</v>
      </c>
      <c r="E14" s="14">
        <f>SUM(E10:E13)</f>
        <v>9.9</v>
      </c>
      <c r="F14" s="14">
        <f>SUM(F10:F13)</f>
        <v>92.9</v>
      </c>
      <c r="G14" s="14">
        <f>SUM(G10:G13)</f>
        <v>515.6</v>
      </c>
    </row>
    <row r="15" spans="1:7" x14ac:dyDescent="0.3">
      <c r="A15" s="34" t="s">
        <v>2</v>
      </c>
      <c r="B15" s="34"/>
      <c r="C15" s="34"/>
      <c r="D15" s="34"/>
      <c r="E15" s="34"/>
      <c r="F15" s="34"/>
      <c r="G15" s="34"/>
    </row>
    <row r="16" spans="1:7" ht="27" x14ac:dyDescent="0.3">
      <c r="A16" s="4" t="s">
        <v>27</v>
      </c>
      <c r="B16" s="5" t="s">
        <v>20</v>
      </c>
      <c r="C16" s="4" t="s">
        <v>28</v>
      </c>
      <c r="D16" s="4" t="s">
        <v>29</v>
      </c>
      <c r="E16" s="4" t="s">
        <v>30</v>
      </c>
      <c r="F16" s="4" t="s">
        <v>31</v>
      </c>
      <c r="G16" s="4" t="s">
        <v>32</v>
      </c>
    </row>
    <row r="17" spans="1:7" x14ac:dyDescent="0.3">
      <c r="A17" s="4" t="s">
        <v>37</v>
      </c>
      <c r="B17" s="15" t="s">
        <v>88</v>
      </c>
      <c r="C17" s="4">
        <v>60</v>
      </c>
      <c r="D17" s="4">
        <v>0.5</v>
      </c>
      <c r="E17" s="4">
        <v>3.7</v>
      </c>
      <c r="F17" s="4">
        <v>1.4</v>
      </c>
      <c r="G17" s="4">
        <v>60.4</v>
      </c>
    </row>
    <row r="18" spans="1:7" x14ac:dyDescent="0.3">
      <c r="A18" s="4" t="s">
        <v>45</v>
      </c>
      <c r="B18" s="15" t="s">
        <v>11</v>
      </c>
      <c r="C18" s="4">
        <v>200</v>
      </c>
      <c r="D18" s="9">
        <v>19.399999999999999</v>
      </c>
      <c r="E18" s="9">
        <v>11.3</v>
      </c>
      <c r="F18" s="9">
        <v>32.700000000000003</v>
      </c>
      <c r="G18" s="9">
        <v>149</v>
      </c>
    </row>
    <row r="19" spans="1:7" x14ac:dyDescent="0.3">
      <c r="A19" s="5" t="s">
        <v>123</v>
      </c>
      <c r="B19" s="6" t="s">
        <v>124</v>
      </c>
      <c r="C19" s="5">
        <v>100</v>
      </c>
      <c r="D19" s="9">
        <v>17.2</v>
      </c>
      <c r="E19" s="9">
        <v>3.9</v>
      </c>
      <c r="F19" s="9">
        <v>12</v>
      </c>
      <c r="G19" s="9">
        <v>151.80000000000001</v>
      </c>
    </row>
    <row r="20" spans="1:7" x14ac:dyDescent="0.3">
      <c r="A20" s="4" t="s">
        <v>48</v>
      </c>
      <c r="B20" s="6" t="s">
        <v>22</v>
      </c>
      <c r="C20" s="5">
        <v>150</v>
      </c>
      <c r="D20" s="10">
        <v>3.6</v>
      </c>
      <c r="E20" s="10">
        <v>4.8</v>
      </c>
      <c r="F20" s="10">
        <v>36.4</v>
      </c>
      <c r="G20" s="10">
        <v>203.5</v>
      </c>
    </row>
    <row r="21" spans="1:7" x14ac:dyDescent="0.3">
      <c r="A21" s="5" t="s">
        <v>34</v>
      </c>
      <c r="B21" s="6" t="s">
        <v>64</v>
      </c>
      <c r="C21" s="5">
        <v>50</v>
      </c>
      <c r="D21" s="10">
        <v>3.3</v>
      </c>
      <c r="E21" s="10">
        <v>0.6</v>
      </c>
      <c r="F21" s="10">
        <v>19.8</v>
      </c>
      <c r="G21" s="10">
        <v>97.8</v>
      </c>
    </row>
    <row r="22" spans="1:7" x14ac:dyDescent="0.3">
      <c r="A22" s="4" t="s">
        <v>43</v>
      </c>
      <c r="B22" s="3" t="s">
        <v>68</v>
      </c>
      <c r="C22" s="5">
        <v>200</v>
      </c>
      <c r="D22" s="9">
        <v>0.5</v>
      </c>
      <c r="E22" s="9">
        <v>0</v>
      </c>
      <c r="F22" s="9">
        <v>19.8</v>
      </c>
      <c r="G22" s="9">
        <v>81</v>
      </c>
    </row>
    <row r="23" spans="1:7" x14ac:dyDescent="0.3">
      <c r="A23" s="16"/>
      <c r="B23" s="12" t="s">
        <v>39</v>
      </c>
      <c r="C23" s="16">
        <f>SUM(C17:C22)</f>
        <v>760</v>
      </c>
      <c r="D23" s="17">
        <f>SUM(D17:D22)</f>
        <v>44.499999999999993</v>
      </c>
      <c r="E23" s="17">
        <f>SUM(E17:E22)</f>
        <v>24.3</v>
      </c>
      <c r="F23" s="17">
        <f>SUM(F17:F22)</f>
        <v>122.1</v>
      </c>
      <c r="G23" s="17">
        <f>SUM(G17:G22)</f>
        <v>743.5</v>
      </c>
    </row>
    <row r="24" spans="1:7" x14ac:dyDescent="0.3">
      <c r="A24" s="11"/>
      <c r="B24" s="12" t="s">
        <v>5</v>
      </c>
      <c r="C24" s="13">
        <f>C14+C23</f>
        <v>1260</v>
      </c>
      <c r="D24" s="14">
        <f>D14+D23</f>
        <v>58.099999999999994</v>
      </c>
      <c r="E24" s="14">
        <f>E14+E23</f>
        <v>34.200000000000003</v>
      </c>
      <c r="F24" s="14">
        <f>F14+F23</f>
        <v>215</v>
      </c>
      <c r="G24" s="14">
        <f>G14+G23</f>
        <v>1259.0999999999999</v>
      </c>
    </row>
    <row r="25" spans="1:7" x14ac:dyDescent="0.3">
      <c r="A25" s="33" t="s">
        <v>6</v>
      </c>
      <c r="B25" s="33"/>
      <c r="C25" s="33"/>
      <c r="D25" s="33"/>
      <c r="E25" s="33"/>
      <c r="F25" s="33"/>
      <c r="G25" s="33"/>
    </row>
    <row r="26" spans="1:7" x14ac:dyDescent="0.3">
      <c r="A26" s="32" t="s">
        <v>1</v>
      </c>
      <c r="B26" s="32"/>
      <c r="C26" s="32"/>
      <c r="D26" s="32"/>
      <c r="E26" s="32"/>
      <c r="F26" s="32"/>
      <c r="G26" s="32"/>
    </row>
    <row r="27" spans="1:7" ht="27" x14ac:dyDescent="0.3">
      <c r="A27" s="4" t="s">
        <v>27</v>
      </c>
      <c r="B27" s="5" t="s">
        <v>20</v>
      </c>
      <c r="C27" s="4" t="s">
        <v>28</v>
      </c>
      <c r="D27" s="4" t="s">
        <v>29</v>
      </c>
      <c r="E27" s="4" t="s">
        <v>30</v>
      </c>
      <c r="F27" s="4" t="s">
        <v>31</v>
      </c>
      <c r="G27" s="4" t="s">
        <v>32</v>
      </c>
    </row>
    <row r="28" spans="1:7" x14ac:dyDescent="0.3">
      <c r="A28" s="5" t="s">
        <v>34</v>
      </c>
      <c r="B28" s="15" t="s">
        <v>88</v>
      </c>
      <c r="C28" s="4">
        <v>60</v>
      </c>
      <c r="D28" s="4">
        <v>1.41</v>
      </c>
      <c r="E28" s="4">
        <v>2.56</v>
      </c>
      <c r="F28" s="4">
        <v>6.72</v>
      </c>
      <c r="G28" s="4">
        <v>55.4</v>
      </c>
    </row>
    <row r="29" spans="1:7" x14ac:dyDescent="0.3">
      <c r="A29" s="4" t="s">
        <v>78</v>
      </c>
      <c r="B29" s="6" t="s">
        <v>69</v>
      </c>
      <c r="C29" s="4">
        <v>180</v>
      </c>
      <c r="D29" s="7">
        <v>9.49</v>
      </c>
      <c r="E29" s="7">
        <v>8.19</v>
      </c>
      <c r="F29" s="7">
        <v>34.39</v>
      </c>
      <c r="G29" s="7">
        <v>349.3</v>
      </c>
    </row>
    <row r="30" spans="1:7" x14ac:dyDescent="0.3">
      <c r="A30" s="5" t="s">
        <v>34</v>
      </c>
      <c r="B30" s="6" t="s">
        <v>4</v>
      </c>
      <c r="C30" s="5">
        <v>80</v>
      </c>
      <c r="D30" s="10">
        <v>6.1</v>
      </c>
      <c r="E30" s="10">
        <v>0.6</v>
      </c>
      <c r="F30" s="10">
        <v>39.4</v>
      </c>
      <c r="G30" s="10">
        <v>187.5</v>
      </c>
    </row>
    <row r="31" spans="1:7" x14ac:dyDescent="0.3">
      <c r="A31" s="4" t="s">
        <v>80</v>
      </c>
      <c r="B31" s="6" t="s">
        <v>44</v>
      </c>
      <c r="C31" s="4">
        <v>200</v>
      </c>
      <c r="D31" s="7">
        <v>0.2</v>
      </c>
      <c r="E31" s="7">
        <v>0.1</v>
      </c>
      <c r="F31" s="7">
        <v>6.6</v>
      </c>
      <c r="G31" s="7">
        <v>27.9</v>
      </c>
    </row>
    <row r="32" spans="1:7" x14ac:dyDescent="0.3">
      <c r="A32" s="11"/>
      <c r="B32" s="12" t="s">
        <v>36</v>
      </c>
      <c r="C32" s="11">
        <f>SUM(C28:C31)</f>
        <v>520</v>
      </c>
      <c r="D32" s="14">
        <f>SUM(D28:D31)</f>
        <v>17.2</v>
      </c>
      <c r="E32" s="14">
        <f>SUM(E28:E31)</f>
        <v>11.45</v>
      </c>
      <c r="F32" s="14">
        <f>SUM(F28:F31)</f>
        <v>87.109999999999985</v>
      </c>
      <c r="G32" s="14">
        <f>SUM(G28:G31)</f>
        <v>620.1</v>
      </c>
    </row>
    <row r="33" spans="1:7" x14ac:dyDescent="0.3">
      <c r="A33" s="34"/>
      <c r="B33" s="34"/>
      <c r="C33" s="34"/>
      <c r="D33" s="34"/>
      <c r="E33" s="34"/>
      <c r="F33" s="34"/>
      <c r="G33" s="34"/>
    </row>
    <row r="34" spans="1:7" ht="27" x14ac:dyDescent="0.3">
      <c r="A34" s="4" t="s">
        <v>27</v>
      </c>
      <c r="B34" s="5" t="s">
        <v>20</v>
      </c>
      <c r="C34" s="4" t="s">
        <v>28</v>
      </c>
      <c r="D34" s="4" t="s">
        <v>29</v>
      </c>
      <c r="E34" s="4" t="s">
        <v>30</v>
      </c>
      <c r="F34" s="4" t="s">
        <v>31</v>
      </c>
      <c r="G34" s="4" t="s">
        <v>32</v>
      </c>
    </row>
    <row r="35" spans="1:7" x14ac:dyDescent="0.3">
      <c r="A35" s="4" t="s">
        <v>37</v>
      </c>
      <c r="B35" s="15" t="s">
        <v>88</v>
      </c>
      <c r="C35" s="4">
        <v>60</v>
      </c>
      <c r="D35" s="4">
        <v>0.48</v>
      </c>
      <c r="E35" s="4">
        <v>0.06</v>
      </c>
      <c r="F35" s="4">
        <v>1.5</v>
      </c>
      <c r="G35" s="4">
        <v>8.5</v>
      </c>
    </row>
    <row r="36" spans="1:7" x14ac:dyDescent="0.3">
      <c r="A36" s="4" t="s">
        <v>41</v>
      </c>
      <c r="B36" s="6" t="s">
        <v>3</v>
      </c>
      <c r="C36" s="4">
        <v>200</v>
      </c>
      <c r="D36" s="7">
        <v>16.5</v>
      </c>
      <c r="E36" s="7">
        <v>9.1999999999999993</v>
      </c>
      <c r="F36" s="7">
        <v>24.8</v>
      </c>
      <c r="G36" s="7">
        <v>247.8</v>
      </c>
    </row>
    <row r="37" spans="1:7" x14ac:dyDescent="0.3">
      <c r="A37" s="4" t="s">
        <v>77</v>
      </c>
      <c r="B37" s="15" t="s">
        <v>67</v>
      </c>
      <c r="C37" s="4">
        <v>250</v>
      </c>
      <c r="D37" s="9">
        <v>26.2</v>
      </c>
      <c r="E37" s="9">
        <v>8.8000000000000007</v>
      </c>
      <c r="F37" s="9">
        <v>21.9</v>
      </c>
      <c r="G37" s="9">
        <v>381.7</v>
      </c>
    </row>
    <row r="38" spans="1:7" x14ac:dyDescent="0.3">
      <c r="A38" s="5" t="s">
        <v>34</v>
      </c>
      <c r="B38" s="6" t="s">
        <v>64</v>
      </c>
      <c r="C38" s="5">
        <v>50</v>
      </c>
      <c r="D38" s="10">
        <v>3.3</v>
      </c>
      <c r="E38" s="10">
        <v>0.6</v>
      </c>
      <c r="F38" s="10">
        <v>19.8</v>
      </c>
      <c r="G38" s="10">
        <v>97.8</v>
      </c>
    </row>
    <row r="39" spans="1:7" x14ac:dyDescent="0.3">
      <c r="A39" s="4" t="s">
        <v>90</v>
      </c>
      <c r="B39" s="6" t="s">
        <v>91</v>
      </c>
      <c r="C39" s="4">
        <v>200</v>
      </c>
      <c r="D39" s="7">
        <v>0.2</v>
      </c>
      <c r="E39" s="7">
        <v>0.2</v>
      </c>
      <c r="F39" s="7">
        <v>11</v>
      </c>
      <c r="G39" s="7">
        <v>46.7</v>
      </c>
    </row>
    <row r="40" spans="1:7" x14ac:dyDescent="0.3">
      <c r="A40" s="12"/>
      <c r="B40" s="12" t="s">
        <v>39</v>
      </c>
      <c r="C40" s="16">
        <f>SUM(C35:C39)</f>
        <v>760</v>
      </c>
      <c r="D40" s="17">
        <f>SUM(D35:D39)</f>
        <v>46.68</v>
      </c>
      <c r="E40" s="17">
        <f>SUM(E35:E39)</f>
        <v>18.860000000000003</v>
      </c>
      <c r="F40" s="17">
        <f>SUM(F35:F39)</f>
        <v>79</v>
      </c>
      <c r="G40" s="17">
        <f>SUM(G35:G39)</f>
        <v>782.5</v>
      </c>
    </row>
    <row r="41" spans="1:7" x14ac:dyDescent="0.3">
      <c r="A41" s="11"/>
      <c r="B41" s="12" t="s">
        <v>5</v>
      </c>
      <c r="C41" s="11">
        <f>C32+C40</f>
        <v>1280</v>
      </c>
      <c r="D41" s="14">
        <f>D32+D40</f>
        <v>63.879999999999995</v>
      </c>
      <c r="E41" s="14">
        <f>E32+E40</f>
        <v>30.310000000000002</v>
      </c>
      <c r="F41" s="14">
        <f>F32+F40</f>
        <v>166.10999999999999</v>
      </c>
      <c r="G41" s="14">
        <f>G32+G40</f>
        <v>1402.6</v>
      </c>
    </row>
    <row r="42" spans="1:7" x14ac:dyDescent="0.3">
      <c r="A42" s="44"/>
      <c r="B42" s="44"/>
      <c r="C42" s="18"/>
      <c r="D42" s="19"/>
      <c r="E42" s="19"/>
      <c r="F42" s="19"/>
      <c r="G42" s="19"/>
    </row>
    <row r="43" spans="1:7" x14ac:dyDescent="0.3">
      <c r="A43" s="39" t="s">
        <v>7</v>
      </c>
      <c r="B43" s="39"/>
      <c r="C43" s="39"/>
      <c r="D43" s="39"/>
      <c r="E43" s="39"/>
      <c r="F43" s="39"/>
      <c r="G43" s="39"/>
    </row>
    <row r="44" spans="1:7" x14ac:dyDescent="0.3">
      <c r="A44" s="32" t="s">
        <v>1</v>
      </c>
      <c r="B44" s="32"/>
      <c r="C44" s="32"/>
      <c r="D44" s="32"/>
      <c r="E44" s="32"/>
      <c r="F44" s="32"/>
      <c r="G44" s="32"/>
    </row>
    <row r="45" spans="1:7" ht="27" x14ac:dyDescent="0.3">
      <c r="A45" s="4" t="s">
        <v>27</v>
      </c>
      <c r="B45" s="5" t="s">
        <v>20</v>
      </c>
      <c r="C45" s="4" t="s">
        <v>28</v>
      </c>
      <c r="D45" s="4" t="s">
        <v>29</v>
      </c>
      <c r="E45" s="4" t="s">
        <v>30</v>
      </c>
      <c r="F45" s="4" t="s">
        <v>31</v>
      </c>
      <c r="G45" s="4" t="s">
        <v>32</v>
      </c>
    </row>
    <row r="46" spans="1:7" x14ac:dyDescent="0.3">
      <c r="A46" s="4" t="s">
        <v>92</v>
      </c>
      <c r="B46" s="6" t="s">
        <v>58</v>
      </c>
      <c r="C46" s="4">
        <v>200</v>
      </c>
      <c r="D46" s="4">
        <v>5</v>
      </c>
      <c r="E46" s="4">
        <v>5.9</v>
      </c>
      <c r="F46" s="4">
        <v>24</v>
      </c>
      <c r="G46" s="4">
        <v>258.2</v>
      </c>
    </row>
    <row r="47" spans="1:7" x14ac:dyDescent="0.3">
      <c r="A47" s="5" t="s">
        <v>34</v>
      </c>
      <c r="B47" s="6" t="s">
        <v>4</v>
      </c>
      <c r="C47" s="5">
        <v>40</v>
      </c>
      <c r="D47" s="10">
        <v>3.04</v>
      </c>
      <c r="E47" s="10">
        <v>0.32</v>
      </c>
      <c r="F47" s="10">
        <v>19.68</v>
      </c>
      <c r="G47" s="10">
        <v>93.8</v>
      </c>
    </row>
    <row r="48" spans="1:7" x14ac:dyDescent="0.3">
      <c r="A48" s="4" t="s">
        <v>93</v>
      </c>
      <c r="B48" s="6" t="s">
        <v>94</v>
      </c>
      <c r="C48" s="4">
        <v>200</v>
      </c>
      <c r="D48" s="7">
        <v>0.3</v>
      </c>
      <c r="E48" s="7">
        <v>0.1</v>
      </c>
      <c r="F48" s="7">
        <v>1.6</v>
      </c>
      <c r="G48" s="7">
        <v>28.6</v>
      </c>
    </row>
    <row r="49" spans="1:7" x14ac:dyDescent="0.3">
      <c r="A49" s="5" t="s">
        <v>34</v>
      </c>
      <c r="B49" s="6" t="s">
        <v>46</v>
      </c>
      <c r="C49" s="4">
        <v>100</v>
      </c>
      <c r="D49" s="7">
        <v>0.4</v>
      </c>
      <c r="E49" s="7">
        <v>0.4</v>
      </c>
      <c r="F49" s="7">
        <v>9.8000000000000007</v>
      </c>
      <c r="G49" s="7">
        <v>44.4</v>
      </c>
    </row>
    <row r="50" spans="1:7" x14ac:dyDescent="0.3">
      <c r="A50" s="11" t="s">
        <v>18</v>
      </c>
      <c r="B50" s="12" t="s">
        <v>36</v>
      </c>
      <c r="C50" s="13">
        <f>SUM(C46:C49)</f>
        <v>540</v>
      </c>
      <c r="D50" s="14">
        <f t="shared" ref="D50:G50" si="0">SUM(D46:D49)</f>
        <v>8.74</v>
      </c>
      <c r="E50" s="14">
        <f t="shared" si="0"/>
        <v>6.7200000000000006</v>
      </c>
      <c r="F50" s="14">
        <f t="shared" si="0"/>
        <v>55.08</v>
      </c>
      <c r="G50" s="14">
        <f t="shared" si="0"/>
        <v>425</v>
      </c>
    </row>
    <row r="51" spans="1:7" x14ac:dyDescent="0.3">
      <c r="A51" s="34" t="s">
        <v>2</v>
      </c>
      <c r="B51" s="34"/>
      <c r="C51" s="34"/>
      <c r="D51" s="34"/>
      <c r="E51" s="34"/>
      <c r="F51" s="34"/>
      <c r="G51" s="34"/>
    </row>
    <row r="52" spans="1:7" ht="27" x14ac:dyDescent="0.3">
      <c r="A52" s="4" t="s">
        <v>27</v>
      </c>
      <c r="B52" s="5" t="s">
        <v>20</v>
      </c>
      <c r="C52" s="4" t="s">
        <v>28</v>
      </c>
      <c r="D52" s="4" t="s">
        <v>29</v>
      </c>
      <c r="E52" s="4" t="s">
        <v>30</v>
      </c>
      <c r="F52" s="4" t="s">
        <v>31</v>
      </c>
      <c r="G52" s="4" t="s">
        <v>32</v>
      </c>
    </row>
    <row r="53" spans="1:7" x14ac:dyDescent="0.3">
      <c r="A53" s="4" t="s">
        <v>37</v>
      </c>
      <c r="B53" s="15" t="s">
        <v>88</v>
      </c>
      <c r="C53" s="4">
        <v>60</v>
      </c>
      <c r="D53" s="4">
        <v>0.48</v>
      </c>
      <c r="E53" s="4">
        <v>0.06</v>
      </c>
      <c r="F53" s="4">
        <v>1.5</v>
      </c>
      <c r="G53" s="4">
        <v>8.5</v>
      </c>
    </row>
    <row r="54" spans="1:7" x14ac:dyDescent="0.3">
      <c r="A54" s="4" t="s">
        <v>47</v>
      </c>
      <c r="B54" s="6" t="s">
        <v>95</v>
      </c>
      <c r="C54" s="5">
        <v>200</v>
      </c>
      <c r="D54" s="9">
        <v>18.100000000000001</v>
      </c>
      <c r="E54" s="9">
        <v>12.4</v>
      </c>
      <c r="F54" s="9">
        <v>21.2</v>
      </c>
      <c r="G54" s="9">
        <v>267.89999999999998</v>
      </c>
    </row>
    <row r="55" spans="1:7" x14ac:dyDescent="0.3">
      <c r="A55" s="20" t="s">
        <v>97</v>
      </c>
      <c r="B55" s="20" t="s">
        <v>96</v>
      </c>
      <c r="C55" s="4">
        <v>90</v>
      </c>
      <c r="D55" s="21">
        <v>19.2</v>
      </c>
      <c r="E55" s="21">
        <v>4.5</v>
      </c>
      <c r="F55" s="21">
        <v>3.8</v>
      </c>
      <c r="G55" s="21">
        <v>132.9</v>
      </c>
    </row>
    <row r="56" spans="1:7" x14ac:dyDescent="0.3">
      <c r="A56" s="5" t="s">
        <v>48</v>
      </c>
      <c r="B56" s="6" t="s">
        <v>66</v>
      </c>
      <c r="C56" s="5">
        <v>150</v>
      </c>
      <c r="D56" s="9">
        <v>8.1999999999999993</v>
      </c>
      <c r="E56" s="9">
        <v>6.3</v>
      </c>
      <c r="F56" s="9">
        <v>35.9</v>
      </c>
      <c r="G56" s="9">
        <v>233.7</v>
      </c>
    </row>
    <row r="57" spans="1:7" x14ac:dyDescent="0.3">
      <c r="A57" s="5" t="s">
        <v>34</v>
      </c>
      <c r="B57" s="6" t="s">
        <v>64</v>
      </c>
      <c r="C57" s="5">
        <v>50</v>
      </c>
      <c r="D57" s="10">
        <v>3.3</v>
      </c>
      <c r="E57" s="10">
        <v>0.6</v>
      </c>
      <c r="F57" s="10">
        <v>19.8</v>
      </c>
      <c r="G57" s="10">
        <v>97.8</v>
      </c>
    </row>
    <row r="58" spans="1:7" x14ac:dyDescent="0.3">
      <c r="A58" s="4" t="s">
        <v>79</v>
      </c>
      <c r="B58" s="6" t="s">
        <v>70</v>
      </c>
      <c r="C58" s="4">
        <v>200</v>
      </c>
      <c r="D58" s="7">
        <v>0.6</v>
      </c>
      <c r="E58" s="7">
        <v>0.2</v>
      </c>
      <c r="F58" s="7">
        <v>15.1</v>
      </c>
      <c r="G58" s="7">
        <v>65.400000000000006</v>
      </c>
    </row>
    <row r="59" spans="1:7" x14ac:dyDescent="0.3">
      <c r="A59" s="16"/>
      <c r="B59" s="12" t="s">
        <v>39</v>
      </c>
      <c r="C59" s="16">
        <f>SUM(C53:C58)</f>
        <v>750</v>
      </c>
      <c r="D59" s="17">
        <f>SUM(D53:D58)</f>
        <v>49.88</v>
      </c>
      <c r="E59" s="17">
        <f t="shared" ref="E59:G59" si="1">SUM(E53:E58)</f>
        <v>24.060000000000002</v>
      </c>
      <c r="F59" s="17">
        <f t="shared" si="1"/>
        <v>97.3</v>
      </c>
      <c r="G59" s="17">
        <f t="shared" si="1"/>
        <v>806.19999999999993</v>
      </c>
    </row>
    <row r="60" spans="1:7" x14ac:dyDescent="0.3">
      <c r="A60" s="11"/>
      <c r="B60" s="12" t="s">
        <v>5</v>
      </c>
      <c r="C60" s="13">
        <f>C50+C59</f>
        <v>1290</v>
      </c>
      <c r="D60" s="14">
        <f>D50+D59</f>
        <v>58.620000000000005</v>
      </c>
      <c r="E60" s="14">
        <f>E59+E50</f>
        <v>30.78</v>
      </c>
      <c r="F60" s="14">
        <f>F59+F50</f>
        <v>152.38</v>
      </c>
      <c r="G60" s="14">
        <f>G59+G50</f>
        <v>1231.1999999999998</v>
      </c>
    </row>
    <row r="61" spans="1:7" x14ac:dyDescent="0.3">
      <c r="A61" s="33" t="s">
        <v>8</v>
      </c>
      <c r="B61" s="33"/>
      <c r="C61" s="33"/>
      <c r="D61" s="33"/>
      <c r="E61" s="33"/>
      <c r="F61" s="33"/>
      <c r="G61" s="33"/>
    </row>
    <row r="62" spans="1:7" x14ac:dyDescent="0.3">
      <c r="A62" s="32" t="s">
        <v>1</v>
      </c>
      <c r="B62" s="32"/>
      <c r="C62" s="32"/>
      <c r="D62" s="32"/>
      <c r="E62" s="32"/>
      <c r="F62" s="32"/>
      <c r="G62" s="32"/>
    </row>
    <row r="63" spans="1:7" ht="27" x14ac:dyDescent="0.3">
      <c r="A63" s="4" t="s">
        <v>27</v>
      </c>
      <c r="B63" s="5" t="s">
        <v>20</v>
      </c>
      <c r="C63" s="4" t="s">
        <v>28</v>
      </c>
      <c r="D63" s="4" t="s">
        <v>29</v>
      </c>
      <c r="E63" s="4" t="s">
        <v>30</v>
      </c>
      <c r="F63" s="4" t="s">
        <v>31</v>
      </c>
      <c r="G63" s="4" t="s">
        <v>32</v>
      </c>
    </row>
    <row r="64" spans="1:7" x14ac:dyDescent="0.3">
      <c r="A64" s="4" t="s">
        <v>121</v>
      </c>
      <c r="B64" s="6" t="s">
        <v>56</v>
      </c>
      <c r="C64" s="4">
        <v>200</v>
      </c>
      <c r="D64" s="7">
        <v>6.86</v>
      </c>
      <c r="E64" s="7">
        <v>5.67</v>
      </c>
      <c r="F64" s="7">
        <v>22.32</v>
      </c>
      <c r="G64" s="7">
        <v>297.8</v>
      </c>
    </row>
    <row r="65" spans="1:7" x14ac:dyDescent="0.3">
      <c r="A65" s="5" t="s">
        <v>34</v>
      </c>
      <c r="B65" s="6" t="s">
        <v>4</v>
      </c>
      <c r="C65" s="5">
        <v>50</v>
      </c>
      <c r="D65" s="10">
        <v>3.8</v>
      </c>
      <c r="E65" s="10">
        <v>0.4</v>
      </c>
      <c r="F65" s="10">
        <v>24.6</v>
      </c>
      <c r="G65" s="10">
        <v>117.2</v>
      </c>
    </row>
    <row r="66" spans="1:7" x14ac:dyDescent="0.3">
      <c r="A66" s="4" t="s">
        <v>74</v>
      </c>
      <c r="B66" s="6" t="s">
        <v>35</v>
      </c>
      <c r="C66" s="4">
        <v>200</v>
      </c>
      <c r="D66" s="7">
        <v>0.2</v>
      </c>
      <c r="E66" s="7">
        <v>0</v>
      </c>
      <c r="F66" s="7">
        <v>6.4</v>
      </c>
      <c r="G66" s="7">
        <v>26.8</v>
      </c>
    </row>
    <row r="67" spans="1:7" x14ac:dyDescent="0.3">
      <c r="A67" s="5" t="s">
        <v>34</v>
      </c>
      <c r="B67" s="6" t="s">
        <v>98</v>
      </c>
      <c r="C67" s="4">
        <v>50</v>
      </c>
      <c r="D67" s="7">
        <v>4</v>
      </c>
      <c r="E67" s="7">
        <v>7</v>
      </c>
      <c r="F67" s="7">
        <v>28</v>
      </c>
      <c r="G67" s="7">
        <v>191</v>
      </c>
    </row>
    <row r="68" spans="1:7" x14ac:dyDescent="0.3">
      <c r="A68" s="11"/>
      <c r="B68" s="12" t="s">
        <v>36</v>
      </c>
      <c r="C68" s="13">
        <f>SUM(C64:C67)</f>
        <v>500</v>
      </c>
      <c r="D68" s="17">
        <f>SUM(D64:D67)</f>
        <v>14.86</v>
      </c>
      <c r="E68" s="17">
        <f>SUM(E64:E67)</f>
        <v>13.07</v>
      </c>
      <c r="F68" s="17">
        <f>SUM(F64:F67)</f>
        <v>81.319999999999993</v>
      </c>
      <c r="G68" s="17">
        <f>SUM(G64:G67)</f>
        <v>632.79999999999995</v>
      </c>
    </row>
    <row r="69" spans="1:7" x14ac:dyDescent="0.3">
      <c r="A69" s="34" t="s">
        <v>2</v>
      </c>
      <c r="B69" s="34"/>
      <c r="C69" s="34"/>
      <c r="D69" s="34"/>
      <c r="E69" s="34"/>
      <c r="F69" s="34"/>
      <c r="G69" s="34"/>
    </row>
    <row r="70" spans="1:7" ht="27" x14ac:dyDescent="0.3">
      <c r="A70" s="4" t="s">
        <v>27</v>
      </c>
      <c r="B70" s="5" t="s">
        <v>20</v>
      </c>
      <c r="C70" s="4" t="s">
        <v>28</v>
      </c>
      <c r="D70" s="4" t="s">
        <v>29</v>
      </c>
      <c r="E70" s="4" t="s">
        <v>30</v>
      </c>
      <c r="F70" s="4" t="s">
        <v>31</v>
      </c>
      <c r="G70" s="4" t="s">
        <v>32</v>
      </c>
    </row>
    <row r="71" spans="1:7" x14ac:dyDescent="0.3">
      <c r="A71" s="5" t="s">
        <v>34</v>
      </c>
      <c r="B71" s="15" t="s">
        <v>88</v>
      </c>
      <c r="C71" s="4">
        <v>60</v>
      </c>
      <c r="D71" s="4">
        <v>0.9</v>
      </c>
      <c r="E71" s="4">
        <v>2.83</v>
      </c>
      <c r="F71" s="4">
        <v>4.43</v>
      </c>
      <c r="G71" s="4">
        <v>46.8</v>
      </c>
    </row>
    <row r="72" spans="1:7" x14ac:dyDescent="0.3">
      <c r="A72" s="4" t="s">
        <v>55</v>
      </c>
      <c r="B72" s="6" t="s">
        <v>122</v>
      </c>
      <c r="C72" s="5">
        <v>200</v>
      </c>
      <c r="D72" s="9">
        <v>4.5999999999999996</v>
      </c>
      <c r="E72" s="9">
        <v>5.7</v>
      </c>
      <c r="F72" s="9">
        <v>11.6</v>
      </c>
      <c r="G72" s="9">
        <v>166.1</v>
      </c>
    </row>
    <row r="73" spans="1:7" s="22" customFormat="1" x14ac:dyDescent="0.3">
      <c r="A73" s="4" t="s">
        <v>49</v>
      </c>
      <c r="B73" s="6" t="s">
        <v>71</v>
      </c>
      <c r="C73" s="4">
        <v>240</v>
      </c>
      <c r="D73" s="7">
        <v>32.700000000000003</v>
      </c>
      <c r="E73" s="7">
        <v>9.6999999999999993</v>
      </c>
      <c r="F73" s="7">
        <v>39.9</v>
      </c>
      <c r="G73" s="7">
        <v>377.6</v>
      </c>
    </row>
    <row r="74" spans="1:7" x14ac:dyDescent="0.3">
      <c r="A74" s="5" t="s">
        <v>34</v>
      </c>
      <c r="B74" s="6" t="s">
        <v>64</v>
      </c>
      <c r="C74" s="4">
        <v>50</v>
      </c>
      <c r="D74" s="7">
        <v>3.3</v>
      </c>
      <c r="E74" s="7">
        <v>0.6</v>
      </c>
      <c r="F74" s="7">
        <v>19.8</v>
      </c>
      <c r="G74" s="7">
        <v>97.8</v>
      </c>
    </row>
    <row r="75" spans="1:7" x14ac:dyDescent="0.3">
      <c r="A75" s="4" t="s">
        <v>82</v>
      </c>
      <c r="B75" s="6" t="s">
        <v>72</v>
      </c>
      <c r="C75" s="4">
        <v>200</v>
      </c>
      <c r="D75" s="7">
        <v>0.5</v>
      </c>
      <c r="E75" s="7">
        <v>0</v>
      </c>
      <c r="F75" s="7">
        <v>19.8</v>
      </c>
      <c r="G75" s="7">
        <v>81</v>
      </c>
    </row>
    <row r="76" spans="1:7" x14ac:dyDescent="0.3">
      <c r="A76" s="16"/>
      <c r="B76" s="12" t="s">
        <v>39</v>
      </c>
      <c r="C76" s="16">
        <f>SUM(C71:C75)</f>
        <v>750</v>
      </c>
      <c r="D76" s="17">
        <f>SUM(D71:D75)</f>
        <v>42</v>
      </c>
      <c r="E76" s="17">
        <f>SUM(E71:E75)</f>
        <v>18.830000000000002</v>
      </c>
      <c r="F76" s="17">
        <f>SUM(F71:F75)</f>
        <v>95.53</v>
      </c>
      <c r="G76" s="17">
        <f>SUM(G71:G75)</f>
        <v>769.3</v>
      </c>
    </row>
    <row r="77" spans="1:7" x14ac:dyDescent="0.3">
      <c r="A77" s="11"/>
      <c r="B77" s="12" t="s">
        <v>5</v>
      </c>
      <c r="C77" s="13">
        <f>C68+C76</f>
        <v>1250</v>
      </c>
      <c r="D77" s="14">
        <f>D68+D76</f>
        <v>56.86</v>
      </c>
      <c r="E77" s="14">
        <f>E68+E76</f>
        <v>31.900000000000002</v>
      </c>
      <c r="F77" s="14">
        <f>F76+F68</f>
        <v>176.85</v>
      </c>
      <c r="G77" s="14">
        <f>G76+G68</f>
        <v>1402.1</v>
      </c>
    </row>
    <row r="78" spans="1:7" x14ac:dyDescent="0.3">
      <c r="A78" s="39" t="s">
        <v>9</v>
      </c>
      <c r="B78" s="39"/>
      <c r="C78" s="39"/>
      <c r="D78" s="39"/>
      <c r="E78" s="39"/>
      <c r="F78" s="39"/>
      <c r="G78" s="39"/>
    </row>
    <row r="79" spans="1:7" x14ac:dyDescent="0.3">
      <c r="A79" s="32" t="s">
        <v>1</v>
      </c>
      <c r="B79" s="32"/>
      <c r="C79" s="32"/>
      <c r="D79" s="32"/>
      <c r="E79" s="32"/>
      <c r="F79" s="32"/>
      <c r="G79" s="32"/>
    </row>
    <row r="80" spans="1:7" ht="27" x14ac:dyDescent="0.3">
      <c r="A80" s="4" t="s">
        <v>27</v>
      </c>
      <c r="B80" s="5" t="s">
        <v>20</v>
      </c>
      <c r="C80" s="4" t="s">
        <v>28</v>
      </c>
      <c r="D80" s="4" t="s">
        <v>29</v>
      </c>
      <c r="E80" s="4" t="s">
        <v>30</v>
      </c>
      <c r="F80" s="4" t="s">
        <v>31</v>
      </c>
      <c r="G80" s="4" t="s">
        <v>32</v>
      </c>
    </row>
    <row r="81" spans="1:7" x14ac:dyDescent="0.3">
      <c r="A81" s="4" t="s">
        <v>99</v>
      </c>
      <c r="B81" s="6" t="s">
        <v>58</v>
      </c>
      <c r="C81" s="4">
        <v>200</v>
      </c>
      <c r="D81" s="4">
        <v>5.3</v>
      </c>
      <c r="E81" s="4">
        <v>5.7</v>
      </c>
      <c r="F81" s="4">
        <v>25.3</v>
      </c>
      <c r="G81" s="4">
        <v>274.2</v>
      </c>
    </row>
    <row r="82" spans="1:7" x14ac:dyDescent="0.3">
      <c r="A82" s="4" t="s">
        <v>33</v>
      </c>
      <c r="B82" s="15" t="s">
        <v>65</v>
      </c>
      <c r="C82" s="4">
        <v>20</v>
      </c>
      <c r="D82" s="4">
        <v>4.5999999999999996</v>
      </c>
      <c r="E82" s="4">
        <v>5.9</v>
      </c>
      <c r="F82" s="4">
        <v>0</v>
      </c>
      <c r="G82" s="4">
        <v>71.7</v>
      </c>
    </row>
    <row r="83" spans="1:7" x14ac:dyDescent="0.3">
      <c r="A83" s="5" t="s">
        <v>34</v>
      </c>
      <c r="B83" s="6" t="s">
        <v>4</v>
      </c>
      <c r="C83" s="5">
        <v>80</v>
      </c>
      <c r="D83" s="10">
        <v>6.1</v>
      </c>
      <c r="E83" s="10">
        <v>0.6</v>
      </c>
      <c r="F83" s="10">
        <v>39.4</v>
      </c>
      <c r="G83" s="10">
        <v>187.5</v>
      </c>
    </row>
    <row r="84" spans="1:7" x14ac:dyDescent="0.3">
      <c r="A84" s="4" t="s">
        <v>80</v>
      </c>
      <c r="B84" s="6" t="s">
        <v>44</v>
      </c>
      <c r="C84" s="4">
        <v>200</v>
      </c>
      <c r="D84" s="7">
        <v>0.2</v>
      </c>
      <c r="E84" s="7">
        <v>0.1</v>
      </c>
      <c r="F84" s="7">
        <v>6.6</v>
      </c>
      <c r="G84" s="7">
        <v>27.9</v>
      </c>
    </row>
    <row r="85" spans="1:7" x14ac:dyDescent="0.3">
      <c r="A85" s="11"/>
      <c r="B85" s="12" t="s">
        <v>36</v>
      </c>
      <c r="C85" s="11">
        <f>SUM(C81:C84)</f>
        <v>500</v>
      </c>
      <c r="D85" s="17">
        <f>SUM(D81:D84)</f>
        <v>16.2</v>
      </c>
      <c r="E85" s="17">
        <f>SUM(E81:E84)</f>
        <v>12.3</v>
      </c>
      <c r="F85" s="17">
        <f>SUM(F81:F84)</f>
        <v>71.3</v>
      </c>
      <c r="G85" s="17">
        <f>SUM(G81:G84)</f>
        <v>561.29999999999995</v>
      </c>
    </row>
    <row r="86" spans="1:7" x14ac:dyDescent="0.3">
      <c r="A86" s="34" t="s">
        <v>2</v>
      </c>
      <c r="B86" s="34"/>
      <c r="C86" s="34"/>
      <c r="D86" s="34"/>
      <c r="E86" s="34"/>
      <c r="F86" s="34"/>
      <c r="G86" s="34"/>
    </row>
    <row r="87" spans="1:7" ht="27" x14ac:dyDescent="0.3">
      <c r="A87" s="4" t="s">
        <v>27</v>
      </c>
      <c r="B87" s="5" t="s">
        <v>20</v>
      </c>
      <c r="C87" s="4" t="s">
        <v>28</v>
      </c>
      <c r="D87" s="4" t="s">
        <v>29</v>
      </c>
      <c r="E87" s="4" t="s">
        <v>30</v>
      </c>
      <c r="F87" s="4" t="s">
        <v>31</v>
      </c>
      <c r="G87" s="4" t="s">
        <v>32</v>
      </c>
    </row>
    <row r="88" spans="1:7" x14ac:dyDescent="0.3">
      <c r="A88" s="4" t="s">
        <v>37</v>
      </c>
      <c r="B88" s="15" t="s">
        <v>88</v>
      </c>
      <c r="C88" s="4">
        <v>60</v>
      </c>
      <c r="D88" s="4">
        <v>0.5</v>
      </c>
      <c r="E88" s="4">
        <v>3.7</v>
      </c>
      <c r="F88" s="4">
        <v>1.4</v>
      </c>
      <c r="G88" s="4">
        <v>60.4</v>
      </c>
    </row>
    <row r="89" spans="1:7" x14ac:dyDescent="0.3">
      <c r="A89" s="4" t="s">
        <v>38</v>
      </c>
      <c r="B89" s="6" t="s">
        <v>100</v>
      </c>
      <c r="C89" s="4">
        <v>200</v>
      </c>
      <c r="D89" s="7">
        <v>17</v>
      </c>
      <c r="E89" s="7">
        <v>13.5</v>
      </c>
      <c r="F89" s="7">
        <v>17.899999999999999</v>
      </c>
      <c r="G89" s="7">
        <v>160.69999999999999</v>
      </c>
    </row>
    <row r="90" spans="1:7" x14ac:dyDescent="0.3">
      <c r="A90" s="5" t="s">
        <v>125</v>
      </c>
      <c r="B90" s="15" t="s">
        <v>101</v>
      </c>
      <c r="C90" s="4">
        <v>100</v>
      </c>
      <c r="D90" s="9">
        <v>13.4</v>
      </c>
      <c r="E90" s="9">
        <v>15.7</v>
      </c>
      <c r="F90" s="9">
        <v>8.3000000000000007</v>
      </c>
      <c r="G90" s="9">
        <v>227.6</v>
      </c>
    </row>
    <row r="91" spans="1:7" x14ac:dyDescent="0.3">
      <c r="A91" s="4" t="s">
        <v>75</v>
      </c>
      <c r="B91" s="23" t="s">
        <v>21</v>
      </c>
      <c r="C91" s="5">
        <v>150</v>
      </c>
      <c r="D91" s="9">
        <v>5.3</v>
      </c>
      <c r="E91" s="9">
        <v>4.9000000000000004</v>
      </c>
      <c r="F91" s="9">
        <v>32.799999999999997</v>
      </c>
      <c r="G91" s="9">
        <v>196.8</v>
      </c>
    </row>
    <row r="92" spans="1:7" x14ac:dyDescent="0.3">
      <c r="A92" s="5" t="s">
        <v>34</v>
      </c>
      <c r="B92" s="6" t="s">
        <v>64</v>
      </c>
      <c r="C92" s="5">
        <v>50</v>
      </c>
      <c r="D92" s="10">
        <v>3.3</v>
      </c>
      <c r="E92" s="10">
        <v>0.6</v>
      </c>
      <c r="F92" s="10">
        <v>19.8</v>
      </c>
      <c r="G92" s="10">
        <v>97.8</v>
      </c>
    </row>
    <row r="93" spans="1:7" x14ac:dyDescent="0.3">
      <c r="A93" s="4" t="s">
        <v>103</v>
      </c>
      <c r="B93" s="3" t="s">
        <v>102</v>
      </c>
      <c r="C93" s="5">
        <v>200</v>
      </c>
      <c r="D93" s="9">
        <v>1</v>
      </c>
      <c r="E93" s="9">
        <v>0.1</v>
      </c>
      <c r="F93" s="9">
        <v>15.6</v>
      </c>
      <c r="G93" s="9">
        <v>66.900000000000006</v>
      </c>
    </row>
    <row r="94" spans="1:7" x14ac:dyDescent="0.3">
      <c r="A94" s="16"/>
      <c r="B94" s="12" t="s">
        <v>39</v>
      </c>
      <c r="C94" s="16">
        <f>SUM(C88:C93)</f>
        <v>760</v>
      </c>
      <c r="D94" s="17">
        <f>SUM(D88:D93)</f>
        <v>40.499999999999993</v>
      </c>
      <c r="E94" s="17">
        <f t="shared" ref="E94:G94" si="2">SUM(E88:E93)</f>
        <v>38.5</v>
      </c>
      <c r="F94" s="17">
        <f t="shared" si="2"/>
        <v>95.799999999999983</v>
      </c>
      <c r="G94" s="17">
        <f t="shared" si="2"/>
        <v>810.19999999999993</v>
      </c>
    </row>
    <row r="95" spans="1:7" x14ac:dyDescent="0.3">
      <c r="A95" s="11"/>
      <c r="B95" s="12" t="s">
        <v>5</v>
      </c>
      <c r="C95" s="13">
        <f>C94+C85</f>
        <v>1260</v>
      </c>
      <c r="D95" s="14">
        <f>D94+D85</f>
        <v>56.699999999999989</v>
      </c>
      <c r="E95" s="14">
        <f>E94+E85</f>
        <v>50.8</v>
      </c>
      <c r="F95" s="14">
        <f>F94+F85</f>
        <v>167.09999999999997</v>
      </c>
      <c r="G95" s="14">
        <f>G94+G85</f>
        <v>1371.5</v>
      </c>
    </row>
    <row r="96" spans="1:7" x14ac:dyDescent="0.3">
      <c r="A96" s="39" t="s">
        <v>10</v>
      </c>
      <c r="B96" s="39"/>
      <c r="C96" s="39"/>
      <c r="D96" s="39"/>
      <c r="E96" s="39"/>
      <c r="F96" s="39"/>
      <c r="G96" s="39"/>
    </row>
    <row r="97" spans="1:7" x14ac:dyDescent="0.3">
      <c r="A97" s="32" t="s">
        <v>1</v>
      </c>
      <c r="B97" s="32"/>
      <c r="C97" s="32"/>
      <c r="D97" s="32"/>
      <c r="E97" s="32"/>
      <c r="F97" s="32"/>
      <c r="G97" s="32"/>
    </row>
    <row r="98" spans="1:7" ht="27" x14ac:dyDescent="0.3">
      <c r="A98" s="4" t="s">
        <v>27</v>
      </c>
      <c r="B98" s="5" t="s">
        <v>20</v>
      </c>
      <c r="C98" s="4" t="s">
        <v>28</v>
      </c>
      <c r="D98" s="4" t="s">
        <v>29</v>
      </c>
      <c r="E98" s="4" t="s">
        <v>30</v>
      </c>
      <c r="F98" s="4" t="s">
        <v>31</v>
      </c>
      <c r="G98" s="4" t="s">
        <v>32</v>
      </c>
    </row>
    <row r="99" spans="1:7" ht="27" x14ac:dyDescent="0.3">
      <c r="A99" s="4" t="s">
        <v>127</v>
      </c>
      <c r="B99" s="6" t="s">
        <v>128</v>
      </c>
      <c r="C99" s="4">
        <v>220</v>
      </c>
      <c r="D99" s="7">
        <v>15.9</v>
      </c>
      <c r="E99" s="7">
        <v>9.1999999999999993</v>
      </c>
      <c r="F99" s="7">
        <v>56</v>
      </c>
      <c r="G99" s="7">
        <v>403.8</v>
      </c>
    </row>
    <row r="100" spans="1:7" x14ac:dyDescent="0.3">
      <c r="A100" s="5" t="s">
        <v>34</v>
      </c>
      <c r="B100" s="6" t="s">
        <v>4</v>
      </c>
      <c r="C100" s="5">
        <v>80</v>
      </c>
      <c r="D100" s="10">
        <v>6.1</v>
      </c>
      <c r="E100" s="10">
        <v>0.6</v>
      </c>
      <c r="F100" s="10">
        <v>39.4</v>
      </c>
      <c r="G100" s="10">
        <v>187.5</v>
      </c>
    </row>
    <row r="101" spans="1:7" x14ac:dyDescent="0.3">
      <c r="A101" s="4" t="s">
        <v>93</v>
      </c>
      <c r="B101" s="6" t="s">
        <v>94</v>
      </c>
      <c r="C101" s="4">
        <v>200</v>
      </c>
      <c r="D101" s="7">
        <v>0.3</v>
      </c>
      <c r="E101" s="7">
        <v>0.1</v>
      </c>
      <c r="F101" s="7">
        <v>1.6</v>
      </c>
      <c r="G101" s="7">
        <v>28.6</v>
      </c>
    </row>
    <row r="102" spans="1:7" x14ac:dyDescent="0.3">
      <c r="A102" s="11"/>
      <c r="B102" s="12" t="s">
        <v>36</v>
      </c>
      <c r="C102" s="13">
        <f>SUM(C99:C101)</f>
        <v>500</v>
      </c>
      <c r="D102" s="14">
        <f>SUM(D99:D101)</f>
        <v>22.3</v>
      </c>
      <c r="E102" s="14">
        <f>SUM(E99:E101)</f>
        <v>9.8999999999999986</v>
      </c>
      <c r="F102" s="14">
        <f>SUM(F99:F101)</f>
        <v>97</v>
      </c>
      <c r="G102" s="14">
        <f>SUM(G99:G101)</f>
        <v>619.9</v>
      </c>
    </row>
    <row r="103" spans="1:7" x14ac:dyDescent="0.3">
      <c r="A103" s="34" t="s">
        <v>2</v>
      </c>
      <c r="B103" s="34"/>
      <c r="C103" s="34"/>
      <c r="D103" s="34"/>
      <c r="E103" s="34"/>
      <c r="F103" s="34"/>
      <c r="G103" s="34"/>
    </row>
    <row r="104" spans="1:7" ht="27" x14ac:dyDescent="0.3">
      <c r="A104" s="4" t="s">
        <v>27</v>
      </c>
      <c r="B104" s="5" t="s">
        <v>20</v>
      </c>
      <c r="C104" s="4" t="s">
        <v>28</v>
      </c>
      <c r="D104" s="4" t="s">
        <v>29</v>
      </c>
      <c r="E104" s="4" t="s">
        <v>30</v>
      </c>
      <c r="F104" s="4" t="s">
        <v>31</v>
      </c>
      <c r="G104" s="4" t="s">
        <v>32</v>
      </c>
    </row>
    <row r="105" spans="1:7" x14ac:dyDescent="0.3">
      <c r="A105" s="4" t="s">
        <v>37</v>
      </c>
      <c r="B105" s="15" t="s">
        <v>88</v>
      </c>
      <c r="C105" s="4">
        <v>60</v>
      </c>
      <c r="D105" s="4">
        <v>0.48</v>
      </c>
      <c r="E105" s="4">
        <v>0.06</v>
      </c>
      <c r="F105" s="4">
        <v>1.5</v>
      </c>
      <c r="G105" s="4">
        <v>8.5</v>
      </c>
    </row>
    <row r="106" spans="1:7" x14ac:dyDescent="0.3">
      <c r="A106" s="4" t="s">
        <v>104</v>
      </c>
      <c r="B106" s="6" t="s">
        <v>105</v>
      </c>
      <c r="C106" s="4">
        <v>200</v>
      </c>
      <c r="D106" s="7">
        <v>1.4</v>
      </c>
      <c r="E106" s="7">
        <v>1.9</v>
      </c>
      <c r="F106" s="7">
        <v>8.1</v>
      </c>
      <c r="G106" s="7">
        <v>185.5</v>
      </c>
    </row>
    <row r="107" spans="1:7" x14ac:dyDescent="0.3">
      <c r="A107" s="5" t="s">
        <v>107</v>
      </c>
      <c r="B107" s="6" t="s">
        <v>106</v>
      </c>
      <c r="C107" s="5">
        <v>200</v>
      </c>
      <c r="D107" s="10">
        <v>18.600000000000001</v>
      </c>
      <c r="E107" s="10">
        <v>24.5</v>
      </c>
      <c r="F107" s="10">
        <v>24.6</v>
      </c>
      <c r="G107" s="10">
        <v>392.9</v>
      </c>
    </row>
    <row r="108" spans="1:7" x14ac:dyDescent="0.3">
      <c r="A108" s="5" t="s">
        <v>34</v>
      </c>
      <c r="B108" s="6" t="s">
        <v>64</v>
      </c>
      <c r="C108" s="4">
        <v>50</v>
      </c>
      <c r="D108" s="7">
        <v>3.3</v>
      </c>
      <c r="E108" s="7">
        <v>0.6</v>
      </c>
      <c r="F108" s="7">
        <v>19.8</v>
      </c>
      <c r="G108" s="7">
        <v>97.8</v>
      </c>
    </row>
    <row r="109" spans="1:7" x14ac:dyDescent="0.3">
      <c r="A109" s="4" t="s">
        <v>90</v>
      </c>
      <c r="B109" s="6" t="s">
        <v>91</v>
      </c>
      <c r="C109" s="4">
        <v>200</v>
      </c>
      <c r="D109" s="7">
        <v>0.2</v>
      </c>
      <c r="E109" s="7">
        <v>0.2</v>
      </c>
      <c r="F109" s="7">
        <v>11</v>
      </c>
      <c r="G109" s="7">
        <v>46.7</v>
      </c>
    </row>
    <row r="110" spans="1:7" x14ac:dyDescent="0.3">
      <c r="A110" s="16"/>
      <c r="B110" s="12" t="s">
        <v>39</v>
      </c>
      <c r="C110" s="16">
        <f>SUM(C105:C109)</f>
        <v>710</v>
      </c>
      <c r="D110" s="17">
        <f>SUM(D105:D109)</f>
        <v>23.98</v>
      </c>
      <c r="E110" s="17">
        <f t="shared" ref="E110:G110" si="3">SUM(E105:E109)</f>
        <v>27.26</v>
      </c>
      <c r="F110" s="17">
        <f t="shared" si="3"/>
        <v>65</v>
      </c>
      <c r="G110" s="17">
        <f t="shared" si="3"/>
        <v>731.4</v>
      </c>
    </row>
    <row r="111" spans="1:7" x14ac:dyDescent="0.3">
      <c r="A111" s="11"/>
      <c r="B111" s="12" t="s">
        <v>5</v>
      </c>
      <c r="C111" s="13">
        <f>C110+C102</f>
        <v>1210</v>
      </c>
      <c r="D111" s="14">
        <f>D102+D110</f>
        <v>46.28</v>
      </c>
      <c r="E111" s="14">
        <f>E102+E110</f>
        <v>37.159999999999997</v>
      </c>
      <c r="F111" s="14">
        <f>F102+F110</f>
        <v>162</v>
      </c>
      <c r="G111" s="14">
        <f>G102+G110</f>
        <v>1351.3</v>
      </c>
    </row>
    <row r="112" spans="1:7" x14ac:dyDescent="0.3">
      <c r="A112" s="33" t="s">
        <v>12</v>
      </c>
      <c r="B112" s="33"/>
      <c r="C112" s="33"/>
      <c r="D112" s="33"/>
      <c r="E112" s="33"/>
      <c r="F112" s="33"/>
      <c r="G112" s="33"/>
    </row>
    <row r="113" spans="1:7" x14ac:dyDescent="0.3">
      <c r="A113" s="32" t="s">
        <v>1</v>
      </c>
      <c r="B113" s="32"/>
      <c r="C113" s="32"/>
      <c r="D113" s="32"/>
      <c r="E113" s="32"/>
      <c r="F113" s="32"/>
      <c r="G113" s="32"/>
    </row>
    <row r="114" spans="1:7" ht="27" x14ac:dyDescent="0.3">
      <c r="A114" s="4" t="s">
        <v>27</v>
      </c>
      <c r="B114" s="5" t="s">
        <v>20</v>
      </c>
      <c r="C114" s="4" t="s">
        <v>28</v>
      </c>
      <c r="D114" s="4" t="s">
        <v>29</v>
      </c>
      <c r="E114" s="4" t="s">
        <v>30</v>
      </c>
      <c r="F114" s="4" t="s">
        <v>31</v>
      </c>
      <c r="G114" s="4" t="s">
        <v>32</v>
      </c>
    </row>
    <row r="115" spans="1:7" x14ac:dyDescent="0.3">
      <c r="A115" s="4" t="s">
        <v>108</v>
      </c>
      <c r="B115" s="6" t="s">
        <v>58</v>
      </c>
      <c r="C115" s="4">
        <v>200</v>
      </c>
      <c r="D115" s="7">
        <v>8.1999999999999993</v>
      </c>
      <c r="E115" s="7">
        <v>11.2</v>
      </c>
      <c r="F115" s="7">
        <v>32.4</v>
      </c>
      <c r="G115" s="7">
        <v>302</v>
      </c>
    </row>
    <row r="116" spans="1:7" x14ac:dyDescent="0.3">
      <c r="A116" s="5" t="s">
        <v>34</v>
      </c>
      <c r="B116" s="6" t="s">
        <v>4</v>
      </c>
      <c r="C116" s="5">
        <v>40</v>
      </c>
      <c r="D116" s="10">
        <v>3.04</v>
      </c>
      <c r="E116" s="10">
        <v>0.32</v>
      </c>
      <c r="F116" s="10">
        <v>19.68</v>
      </c>
      <c r="G116" s="10">
        <v>93.8</v>
      </c>
    </row>
    <row r="117" spans="1:7" x14ac:dyDescent="0.3">
      <c r="A117" s="4" t="s">
        <v>74</v>
      </c>
      <c r="B117" s="6" t="s">
        <v>35</v>
      </c>
      <c r="C117" s="4">
        <v>200</v>
      </c>
      <c r="D117" s="7">
        <v>0.2</v>
      </c>
      <c r="E117" s="7">
        <v>0</v>
      </c>
      <c r="F117" s="7">
        <v>6.4</v>
      </c>
      <c r="G117" s="7">
        <v>26.8</v>
      </c>
    </row>
    <row r="118" spans="1:7" x14ac:dyDescent="0.3">
      <c r="A118" s="5" t="s">
        <v>34</v>
      </c>
      <c r="B118" s="6" t="s">
        <v>46</v>
      </c>
      <c r="C118" s="4">
        <v>100</v>
      </c>
      <c r="D118" s="7">
        <v>0.4</v>
      </c>
      <c r="E118" s="7">
        <v>0.4</v>
      </c>
      <c r="F118" s="7">
        <v>9.8000000000000007</v>
      </c>
      <c r="G118" s="7">
        <v>44.4</v>
      </c>
    </row>
    <row r="119" spans="1:7" x14ac:dyDescent="0.3">
      <c r="A119" s="11"/>
      <c r="B119" s="12" t="s">
        <v>36</v>
      </c>
      <c r="C119" s="13">
        <f>SUM(C115:C118)</f>
        <v>540</v>
      </c>
      <c r="D119" s="14">
        <f t="shared" ref="D119:G119" si="4">SUM(D115:D118)</f>
        <v>11.839999999999998</v>
      </c>
      <c r="E119" s="14">
        <f t="shared" si="4"/>
        <v>11.92</v>
      </c>
      <c r="F119" s="14">
        <f t="shared" si="4"/>
        <v>68.28</v>
      </c>
      <c r="G119" s="14">
        <f t="shared" si="4"/>
        <v>467</v>
      </c>
    </row>
    <row r="120" spans="1:7" x14ac:dyDescent="0.3">
      <c r="A120" s="34" t="s">
        <v>2</v>
      </c>
      <c r="B120" s="34"/>
      <c r="C120" s="34"/>
      <c r="D120" s="34"/>
      <c r="E120" s="34"/>
      <c r="F120" s="34"/>
      <c r="G120" s="34"/>
    </row>
    <row r="121" spans="1:7" ht="27" x14ac:dyDescent="0.3">
      <c r="A121" s="4" t="s">
        <v>27</v>
      </c>
      <c r="B121" s="5" t="s">
        <v>20</v>
      </c>
      <c r="C121" s="4" t="s">
        <v>28</v>
      </c>
      <c r="D121" s="4" t="s">
        <v>29</v>
      </c>
      <c r="E121" s="4" t="s">
        <v>30</v>
      </c>
      <c r="F121" s="4" t="s">
        <v>31</v>
      </c>
      <c r="G121" s="4" t="s">
        <v>32</v>
      </c>
    </row>
    <row r="122" spans="1:7" x14ac:dyDescent="0.3">
      <c r="A122" s="4" t="s">
        <v>109</v>
      </c>
      <c r="B122" s="15" t="s">
        <v>88</v>
      </c>
      <c r="C122" s="4">
        <v>60</v>
      </c>
      <c r="D122" s="4">
        <v>0.87</v>
      </c>
      <c r="E122" s="4">
        <v>5.32</v>
      </c>
      <c r="F122" s="4">
        <v>5.84</v>
      </c>
      <c r="G122" s="4">
        <v>74.7</v>
      </c>
    </row>
    <row r="123" spans="1:7" x14ac:dyDescent="0.3">
      <c r="A123" s="4" t="s">
        <v>119</v>
      </c>
      <c r="B123" s="6" t="s">
        <v>120</v>
      </c>
      <c r="C123" s="5">
        <v>200</v>
      </c>
      <c r="D123" s="9">
        <v>4.5999999999999996</v>
      </c>
      <c r="E123" s="9">
        <v>5.7</v>
      </c>
      <c r="F123" s="9">
        <v>11.6</v>
      </c>
      <c r="G123" s="9">
        <v>216.1</v>
      </c>
    </row>
    <row r="124" spans="1:7" x14ac:dyDescent="0.3">
      <c r="A124" s="5" t="s">
        <v>123</v>
      </c>
      <c r="B124" s="6" t="s">
        <v>124</v>
      </c>
      <c r="C124" s="5">
        <v>100</v>
      </c>
      <c r="D124" s="9">
        <v>17.2</v>
      </c>
      <c r="E124" s="9">
        <v>3.9</v>
      </c>
      <c r="F124" s="9">
        <v>12</v>
      </c>
      <c r="G124" s="9">
        <v>151.80000000000001</v>
      </c>
    </row>
    <row r="125" spans="1:7" ht="27" customHeight="1" x14ac:dyDescent="0.3">
      <c r="A125" s="5" t="s">
        <v>48</v>
      </c>
      <c r="B125" s="6" t="s">
        <v>66</v>
      </c>
      <c r="C125" s="5">
        <v>150</v>
      </c>
      <c r="D125" s="9">
        <v>8.1999999999999993</v>
      </c>
      <c r="E125" s="9">
        <v>6.3</v>
      </c>
      <c r="F125" s="9">
        <v>35.9</v>
      </c>
      <c r="G125" s="9">
        <v>233.7</v>
      </c>
    </row>
    <row r="126" spans="1:7" ht="27" customHeight="1" x14ac:dyDescent="0.3">
      <c r="A126" s="5" t="s">
        <v>34</v>
      </c>
      <c r="B126" s="6" t="s">
        <v>64</v>
      </c>
      <c r="C126" s="4">
        <v>50</v>
      </c>
      <c r="D126" s="7">
        <v>3.3</v>
      </c>
      <c r="E126" s="7">
        <v>0.6</v>
      </c>
      <c r="F126" s="7">
        <v>19.8</v>
      </c>
      <c r="G126" s="7">
        <v>97.8</v>
      </c>
    </row>
    <row r="127" spans="1:7" ht="27" customHeight="1" x14ac:dyDescent="0.3">
      <c r="A127" s="4" t="s">
        <v>76</v>
      </c>
      <c r="B127" s="6" t="s">
        <v>57</v>
      </c>
      <c r="C127" s="4">
        <v>200</v>
      </c>
      <c r="D127" s="7">
        <v>0.1</v>
      </c>
      <c r="E127" s="7">
        <v>0</v>
      </c>
      <c r="F127" s="7">
        <v>7.2</v>
      </c>
      <c r="G127" s="7">
        <v>29.3</v>
      </c>
    </row>
    <row r="128" spans="1:7" ht="27" customHeight="1" x14ac:dyDescent="0.3">
      <c r="A128" s="16"/>
      <c r="B128" s="12" t="s">
        <v>39</v>
      </c>
      <c r="C128" s="16">
        <f>SUM(C122:C127)</f>
        <v>760</v>
      </c>
      <c r="D128" s="17">
        <f>SUM(D122:D127)</f>
        <v>34.269999999999996</v>
      </c>
      <c r="E128" s="17">
        <f t="shared" ref="E128:G128" si="5">SUM(E122:E127)</f>
        <v>21.82</v>
      </c>
      <c r="F128" s="17">
        <f t="shared" si="5"/>
        <v>92.34</v>
      </c>
      <c r="G128" s="17">
        <f t="shared" si="5"/>
        <v>803.39999999999986</v>
      </c>
    </row>
    <row r="129" spans="1:7" ht="27" customHeight="1" x14ac:dyDescent="0.3">
      <c r="A129" s="11"/>
      <c r="B129" s="12" t="s">
        <v>5</v>
      </c>
      <c r="C129" s="13">
        <f>C128+C119</f>
        <v>1300</v>
      </c>
      <c r="D129" s="14">
        <f>D128+D119</f>
        <v>46.109999999999992</v>
      </c>
      <c r="E129" s="14">
        <f>E128+E119</f>
        <v>33.74</v>
      </c>
      <c r="F129" s="14">
        <f>F128+F119</f>
        <v>160.62</v>
      </c>
      <c r="G129" s="14">
        <f>G119+G128</f>
        <v>1270.3999999999999</v>
      </c>
    </row>
    <row r="130" spans="1:7" ht="27" customHeight="1" x14ac:dyDescent="0.3">
      <c r="A130" s="39" t="s">
        <v>13</v>
      </c>
      <c r="B130" s="39"/>
      <c r="C130" s="39"/>
      <c r="D130" s="39"/>
      <c r="E130" s="39"/>
      <c r="F130" s="39"/>
      <c r="G130" s="39"/>
    </row>
    <row r="131" spans="1:7" ht="27" customHeight="1" x14ac:dyDescent="0.3">
      <c r="A131" s="32" t="s">
        <v>1</v>
      </c>
      <c r="B131" s="32"/>
      <c r="C131" s="32"/>
      <c r="D131" s="32"/>
      <c r="E131" s="32"/>
      <c r="F131" s="32"/>
      <c r="G131" s="32"/>
    </row>
    <row r="132" spans="1:7" ht="42" customHeight="1" x14ac:dyDescent="0.3">
      <c r="A132" s="4" t="s">
        <v>27</v>
      </c>
      <c r="B132" s="5" t="s">
        <v>20</v>
      </c>
      <c r="C132" s="4" t="s">
        <v>28</v>
      </c>
      <c r="D132" s="4" t="s">
        <v>29</v>
      </c>
      <c r="E132" s="4" t="s">
        <v>30</v>
      </c>
      <c r="F132" s="4" t="s">
        <v>31</v>
      </c>
      <c r="G132" s="4" t="s">
        <v>32</v>
      </c>
    </row>
    <row r="133" spans="1:7" ht="27" customHeight="1" x14ac:dyDescent="0.3">
      <c r="A133" s="5" t="s">
        <v>34</v>
      </c>
      <c r="B133" s="15" t="s">
        <v>88</v>
      </c>
      <c r="C133" s="4">
        <v>60</v>
      </c>
      <c r="D133" s="4">
        <v>0.9</v>
      </c>
      <c r="E133" s="4">
        <v>2.83</v>
      </c>
      <c r="F133" s="4">
        <v>4.43</v>
      </c>
      <c r="G133" s="4">
        <v>46.8</v>
      </c>
    </row>
    <row r="134" spans="1:7" ht="27" customHeight="1" x14ac:dyDescent="0.3">
      <c r="A134" s="4" t="s">
        <v>110</v>
      </c>
      <c r="B134" s="6" t="s">
        <v>111</v>
      </c>
      <c r="C134" s="4">
        <v>200</v>
      </c>
      <c r="D134" s="7">
        <v>22.6</v>
      </c>
      <c r="E134" s="7">
        <v>11.3</v>
      </c>
      <c r="F134" s="7">
        <v>29.5</v>
      </c>
      <c r="G134" s="7">
        <v>309.60000000000002</v>
      </c>
    </row>
    <row r="135" spans="1:7" ht="27" customHeight="1" x14ac:dyDescent="0.3">
      <c r="A135" s="5" t="s">
        <v>34</v>
      </c>
      <c r="B135" s="6" t="s">
        <v>4</v>
      </c>
      <c r="C135" s="5">
        <v>40</v>
      </c>
      <c r="D135" s="10">
        <v>3</v>
      </c>
      <c r="E135" s="10">
        <v>0.3</v>
      </c>
      <c r="F135" s="10">
        <v>19.7</v>
      </c>
      <c r="G135" s="10">
        <v>93.8</v>
      </c>
    </row>
    <row r="136" spans="1:7" ht="27" customHeight="1" x14ac:dyDescent="0.3">
      <c r="A136" s="4" t="s">
        <v>80</v>
      </c>
      <c r="B136" s="6" t="s">
        <v>44</v>
      </c>
      <c r="C136" s="4">
        <v>200</v>
      </c>
      <c r="D136" s="7">
        <v>0.2</v>
      </c>
      <c r="E136" s="7">
        <v>0.1</v>
      </c>
      <c r="F136" s="7">
        <v>6.6</v>
      </c>
      <c r="G136" s="7">
        <v>27.9</v>
      </c>
    </row>
    <row r="137" spans="1:7" ht="27" customHeight="1" x14ac:dyDescent="0.3">
      <c r="A137" s="11"/>
      <c r="B137" s="12" t="s">
        <v>36</v>
      </c>
      <c r="C137" s="11">
        <f>SUM(C133:C136)</f>
        <v>500</v>
      </c>
      <c r="D137" s="14">
        <f>SUM(D133:D136)</f>
        <v>26.7</v>
      </c>
      <c r="E137" s="14">
        <f>SUM(E133:E136)</f>
        <v>14.530000000000001</v>
      </c>
      <c r="F137" s="14">
        <f>SUM(F133:F136)</f>
        <v>60.23</v>
      </c>
      <c r="G137" s="14">
        <f>SUM(G133:G136)</f>
        <v>478.1</v>
      </c>
    </row>
    <row r="138" spans="1:7" x14ac:dyDescent="0.3">
      <c r="A138" s="34" t="s">
        <v>2</v>
      </c>
      <c r="B138" s="34"/>
      <c r="C138" s="34"/>
      <c r="D138" s="34"/>
      <c r="E138" s="34"/>
      <c r="F138" s="34"/>
      <c r="G138" s="34"/>
    </row>
    <row r="139" spans="1:7" ht="27" x14ac:dyDescent="0.3">
      <c r="A139" s="4" t="s">
        <v>27</v>
      </c>
      <c r="B139" s="5" t="s">
        <v>20</v>
      </c>
      <c r="C139" s="4" t="s">
        <v>28</v>
      </c>
      <c r="D139" s="4" t="s">
        <v>29</v>
      </c>
      <c r="E139" s="4" t="s">
        <v>30</v>
      </c>
      <c r="F139" s="4" t="s">
        <v>31</v>
      </c>
      <c r="G139" s="4" t="s">
        <v>32</v>
      </c>
    </row>
    <row r="140" spans="1:7" x14ac:dyDescent="0.3">
      <c r="A140" s="4" t="s">
        <v>37</v>
      </c>
      <c r="B140" s="15" t="s">
        <v>88</v>
      </c>
      <c r="C140" s="4">
        <v>60</v>
      </c>
      <c r="D140" s="4">
        <v>0.48</v>
      </c>
      <c r="E140" s="4">
        <v>0.06</v>
      </c>
      <c r="F140" s="4">
        <v>1.5</v>
      </c>
      <c r="G140" s="4">
        <v>8.5</v>
      </c>
    </row>
    <row r="141" spans="1:7" x14ac:dyDescent="0.3">
      <c r="A141" s="4" t="s">
        <v>38</v>
      </c>
      <c r="B141" s="6" t="s">
        <v>100</v>
      </c>
      <c r="C141" s="4">
        <v>200</v>
      </c>
      <c r="D141" s="7">
        <v>17</v>
      </c>
      <c r="E141" s="7">
        <v>13.5</v>
      </c>
      <c r="F141" s="7">
        <v>17.899999999999999</v>
      </c>
      <c r="G141" s="7">
        <v>160.69999999999999</v>
      </c>
    </row>
    <row r="142" spans="1:7" x14ac:dyDescent="0.3">
      <c r="A142" s="4" t="s">
        <v>77</v>
      </c>
      <c r="B142" s="15" t="s">
        <v>67</v>
      </c>
      <c r="C142" s="4">
        <v>250</v>
      </c>
      <c r="D142" s="9">
        <v>26.2</v>
      </c>
      <c r="E142" s="9">
        <v>8.8000000000000007</v>
      </c>
      <c r="F142" s="9">
        <v>21.9</v>
      </c>
      <c r="G142" s="9">
        <v>381.7</v>
      </c>
    </row>
    <row r="143" spans="1:7" x14ac:dyDescent="0.3">
      <c r="A143" s="5" t="s">
        <v>34</v>
      </c>
      <c r="B143" s="6" t="s">
        <v>64</v>
      </c>
      <c r="C143" s="5">
        <v>50</v>
      </c>
      <c r="D143" s="9">
        <v>3.3</v>
      </c>
      <c r="E143" s="9">
        <v>0.6</v>
      </c>
      <c r="F143" s="9">
        <v>19.8</v>
      </c>
      <c r="G143" s="9">
        <v>97.8</v>
      </c>
    </row>
    <row r="144" spans="1:7" x14ac:dyDescent="0.3">
      <c r="A144" s="4" t="s">
        <v>82</v>
      </c>
      <c r="B144" s="3" t="s">
        <v>68</v>
      </c>
      <c r="C144" s="5">
        <v>200</v>
      </c>
      <c r="D144" s="9">
        <v>0.5</v>
      </c>
      <c r="E144" s="9">
        <v>0</v>
      </c>
      <c r="F144" s="9">
        <v>19.8</v>
      </c>
      <c r="G144" s="9">
        <v>81</v>
      </c>
    </row>
    <row r="145" spans="1:7" x14ac:dyDescent="0.3">
      <c r="A145" s="16"/>
      <c r="B145" s="12" t="s">
        <v>39</v>
      </c>
      <c r="C145" s="16">
        <f>SUM(C140:C144)</f>
        <v>760</v>
      </c>
      <c r="D145" s="17">
        <f>SUM(D140:D144)</f>
        <v>47.48</v>
      </c>
      <c r="E145" s="17">
        <f t="shared" ref="E145:G145" si="6">SUM(E140:E144)</f>
        <v>22.96</v>
      </c>
      <c r="F145" s="17">
        <f t="shared" si="6"/>
        <v>80.899999999999991</v>
      </c>
      <c r="G145" s="17">
        <f t="shared" si="6"/>
        <v>729.69999999999993</v>
      </c>
    </row>
    <row r="146" spans="1:7" x14ac:dyDescent="0.3">
      <c r="A146" s="11"/>
      <c r="B146" s="12" t="s">
        <v>5</v>
      </c>
      <c r="C146" s="11">
        <f>C145+C137</f>
        <v>1260</v>
      </c>
      <c r="D146" s="14">
        <f>D145+D137</f>
        <v>74.179999999999993</v>
      </c>
      <c r="E146" s="14">
        <f>E145+E137</f>
        <v>37.49</v>
      </c>
      <c r="F146" s="14">
        <f>F145+F137</f>
        <v>141.13</v>
      </c>
      <c r="G146" s="14">
        <f>G137+G145</f>
        <v>1207.8</v>
      </c>
    </row>
    <row r="147" spans="1:7" x14ac:dyDescent="0.3">
      <c r="A147" s="33" t="s">
        <v>14</v>
      </c>
      <c r="B147" s="33"/>
      <c r="C147" s="33"/>
      <c r="D147" s="33"/>
      <c r="E147" s="33"/>
      <c r="F147" s="33"/>
      <c r="G147" s="33"/>
    </row>
    <row r="148" spans="1:7" x14ac:dyDescent="0.3">
      <c r="A148" s="32" t="s">
        <v>1</v>
      </c>
      <c r="B148" s="32"/>
      <c r="C148" s="32"/>
      <c r="D148" s="32"/>
      <c r="E148" s="32"/>
      <c r="F148" s="32"/>
      <c r="G148" s="32"/>
    </row>
    <row r="149" spans="1:7" ht="27" x14ac:dyDescent="0.3">
      <c r="A149" s="4" t="s">
        <v>27</v>
      </c>
      <c r="B149" s="5" t="s">
        <v>20</v>
      </c>
      <c r="C149" s="4" t="s">
        <v>28</v>
      </c>
      <c r="D149" s="4" t="s">
        <v>29</v>
      </c>
      <c r="E149" s="4" t="s">
        <v>30</v>
      </c>
      <c r="F149" s="4" t="s">
        <v>31</v>
      </c>
      <c r="G149" s="4" t="s">
        <v>32</v>
      </c>
    </row>
    <row r="150" spans="1:7" x14ac:dyDescent="0.3">
      <c r="A150" s="4" t="s">
        <v>99</v>
      </c>
      <c r="B150" s="6" t="s">
        <v>58</v>
      </c>
      <c r="C150" s="4">
        <v>200</v>
      </c>
      <c r="D150" s="4">
        <v>5.3</v>
      </c>
      <c r="E150" s="4">
        <v>5.7</v>
      </c>
      <c r="F150" s="4">
        <v>25.3</v>
      </c>
      <c r="G150" s="4">
        <v>194.2</v>
      </c>
    </row>
    <row r="151" spans="1:7" hidden="1" x14ac:dyDescent="0.3">
      <c r="A151" s="4" t="s">
        <v>40</v>
      </c>
      <c r="B151" s="6" t="s">
        <v>63</v>
      </c>
      <c r="C151" s="8"/>
      <c r="D151" s="9">
        <v>0.1</v>
      </c>
      <c r="E151" s="9">
        <v>10.9</v>
      </c>
      <c r="F151" s="9">
        <v>0.2</v>
      </c>
      <c r="G151" s="9">
        <v>99.1</v>
      </c>
    </row>
    <row r="152" spans="1:7" x14ac:dyDescent="0.3">
      <c r="A152" s="5" t="s">
        <v>34</v>
      </c>
      <c r="B152" s="6" t="s">
        <v>4</v>
      </c>
      <c r="C152" s="5">
        <v>40</v>
      </c>
      <c r="D152" s="10">
        <v>3.04</v>
      </c>
      <c r="E152" s="10">
        <v>0.32</v>
      </c>
      <c r="F152" s="10">
        <v>19.68</v>
      </c>
      <c r="G152" s="10">
        <v>93.8</v>
      </c>
    </row>
    <row r="153" spans="1:7" x14ac:dyDescent="0.3">
      <c r="A153" s="4" t="s">
        <v>93</v>
      </c>
      <c r="B153" s="6" t="s">
        <v>94</v>
      </c>
      <c r="C153" s="4">
        <v>200</v>
      </c>
      <c r="D153" s="7">
        <v>0.3</v>
      </c>
      <c r="E153" s="7">
        <v>0.1</v>
      </c>
      <c r="F153" s="7">
        <v>1.6</v>
      </c>
      <c r="G153" s="7">
        <v>28.6</v>
      </c>
    </row>
    <row r="154" spans="1:7" x14ac:dyDescent="0.3">
      <c r="A154" s="5" t="s">
        <v>34</v>
      </c>
      <c r="B154" s="6" t="s">
        <v>46</v>
      </c>
      <c r="C154" s="4">
        <v>100</v>
      </c>
      <c r="D154" s="7">
        <v>0.4</v>
      </c>
      <c r="E154" s="7">
        <v>0.4</v>
      </c>
      <c r="F154" s="7">
        <v>9.8000000000000007</v>
      </c>
      <c r="G154" s="7">
        <v>44.4</v>
      </c>
    </row>
    <row r="155" spans="1:7" x14ac:dyDescent="0.3">
      <c r="A155" s="11"/>
      <c r="B155" s="12" t="s">
        <v>36</v>
      </c>
      <c r="C155" s="11">
        <f>SUM(C150:C154)</f>
        <v>540</v>
      </c>
      <c r="D155" s="14">
        <f t="shared" ref="D155:G155" si="7">SUM(D150:D154)</f>
        <v>9.14</v>
      </c>
      <c r="E155" s="14">
        <f t="shared" si="7"/>
        <v>17.420000000000002</v>
      </c>
      <c r="F155" s="14">
        <f t="shared" si="7"/>
        <v>56.58</v>
      </c>
      <c r="G155" s="14">
        <f t="shared" si="7"/>
        <v>460.09999999999997</v>
      </c>
    </row>
    <row r="156" spans="1:7" x14ac:dyDescent="0.3">
      <c r="A156" s="34" t="s">
        <v>2</v>
      </c>
      <c r="B156" s="34"/>
      <c r="C156" s="34"/>
      <c r="D156" s="34"/>
      <c r="E156" s="34"/>
      <c r="F156" s="34"/>
      <c r="G156" s="34"/>
    </row>
    <row r="157" spans="1:7" ht="27" x14ac:dyDescent="0.3">
      <c r="A157" s="4" t="s">
        <v>27</v>
      </c>
      <c r="B157" s="5" t="s">
        <v>20</v>
      </c>
      <c r="C157" s="4" t="s">
        <v>28</v>
      </c>
      <c r="D157" s="4" t="s">
        <v>29</v>
      </c>
      <c r="E157" s="4" t="s">
        <v>30</v>
      </c>
      <c r="F157" s="4" t="s">
        <v>31</v>
      </c>
      <c r="G157" s="4" t="s">
        <v>32</v>
      </c>
    </row>
    <row r="158" spans="1:7" x14ac:dyDescent="0.3">
      <c r="A158" s="4" t="s">
        <v>126</v>
      </c>
      <c r="B158" s="15" t="s">
        <v>88</v>
      </c>
      <c r="C158" s="4">
        <v>60</v>
      </c>
      <c r="D158" s="4">
        <v>0.7</v>
      </c>
      <c r="E158" s="4">
        <v>0.1</v>
      </c>
      <c r="F158" s="4">
        <v>2.2999999999999998</v>
      </c>
      <c r="G158" s="4">
        <v>42.8</v>
      </c>
    </row>
    <row r="159" spans="1:7" x14ac:dyDescent="0.3">
      <c r="A159" s="4" t="s">
        <v>81</v>
      </c>
      <c r="B159" s="15" t="s">
        <v>89</v>
      </c>
      <c r="C159" s="4">
        <v>200</v>
      </c>
      <c r="D159" s="4">
        <v>14.1</v>
      </c>
      <c r="E159" s="4">
        <v>12.2</v>
      </c>
      <c r="F159" s="4">
        <v>23.9</v>
      </c>
      <c r="G159" s="4">
        <v>160.6</v>
      </c>
    </row>
    <row r="160" spans="1:7" x14ac:dyDescent="0.3">
      <c r="A160" s="4" t="s">
        <v>84</v>
      </c>
      <c r="B160" s="6" t="s">
        <v>62</v>
      </c>
      <c r="C160" s="4">
        <v>90</v>
      </c>
      <c r="D160" s="7">
        <v>14.12</v>
      </c>
      <c r="E160" s="7">
        <v>5.78</v>
      </c>
      <c r="F160" s="7">
        <v>4.46</v>
      </c>
      <c r="G160" s="7">
        <v>226.4</v>
      </c>
    </row>
    <row r="161" spans="1:7" x14ac:dyDescent="0.3">
      <c r="A161" s="4" t="s">
        <v>112</v>
      </c>
      <c r="B161" s="6" t="s">
        <v>113</v>
      </c>
      <c r="C161" s="4">
        <v>150</v>
      </c>
      <c r="D161" s="7">
        <v>5.3</v>
      </c>
      <c r="E161" s="7">
        <v>4.9000000000000004</v>
      </c>
      <c r="F161" s="7">
        <v>32.799999999999997</v>
      </c>
      <c r="G161" s="7">
        <v>196.8</v>
      </c>
    </row>
    <row r="162" spans="1:7" x14ac:dyDescent="0.3">
      <c r="A162" s="5" t="s">
        <v>34</v>
      </c>
      <c r="B162" s="6" t="s">
        <v>64</v>
      </c>
      <c r="C162" s="4">
        <v>50</v>
      </c>
      <c r="D162" s="7">
        <v>3.3</v>
      </c>
      <c r="E162" s="7">
        <v>0.6</v>
      </c>
      <c r="F162" s="7">
        <v>19.8</v>
      </c>
      <c r="G162" s="7">
        <v>97.8</v>
      </c>
    </row>
    <row r="163" spans="1:7" x14ac:dyDescent="0.3">
      <c r="A163" s="4" t="s">
        <v>103</v>
      </c>
      <c r="B163" s="3" t="s">
        <v>102</v>
      </c>
      <c r="C163" s="5">
        <v>200</v>
      </c>
      <c r="D163" s="9">
        <v>1</v>
      </c>
      <c r="E163" s="9">
        <v>0.1</v>
      </c>
      <c r="F163" s="9">
        <v>15.6</v>
      </c>
      <c r="G163" s="9">
        <v>66.900000000000006</v>
      </c>
    </row>
    <row r="164" spans="1:7" x14ac:dyDescent="0.3">
      <c r="A164" s="16"/>
      <c r="B164" s="12" t="s">
        <v>39</v>
      </c>
      <c r="C164" s="16">
        <f>SUM(C158:C163)</f>
        <v>750</v>
      </c>
      <c r="D164" s="17">
        <f>SUM(D158:D163)</f>
        <v>38.519999999999996</v>
      </c>
      <c r="E164" s="17">
        <f>SUM(E158:E163)</f>
        <v>23.68</v>
      </c>
      <c r="F164" s="17">
        <f>SUM(F158:F163)</f>
        <v>98.859999999999985</v>
      </c>
      <c r="G164" s="17">
        <f>SUM(G158:G163)</f>
        <v>791.29999999999984</v>
      </c>
    </row>
    <row r="165" spans="1:7" x14ac:dyDescent="0.3">
      <c r="A165" s="11"/>
      <c r="B165" s="12" t="s">
        <v>5</v>
      </c>
      <c r="C165" s="11">
        <f>C164+C155</f>
        <v>1290</v>
      </c>
      <c r="D165" s="14">
        <f>D164+D155</f>
        <v>47.66</v>
      </c>
      <c r="E165" s="14">
        <f>E164+E155</f>
        <v>41.1</v>
      </c>
      <c r="F165" s="14">
        <f>F164+F155</f>
        <v>155.44</v>
      </c>
      <c r="G165" s="14">
        <f>G164+G155</f>
        <v>1251.3999999999999</v>
      </c>
    </row>
    <row r="166" spans="1:7" x14ac:dyDescent="0.3">
      <c r="A166" s="39" t="s">
        <v>15</v>
      </c>
      <c r="B166" s="39"/>
      <c r="C166" s="39"/>
      <c r="D166" s="39"/>
      <c r="E166" s="39"/>
      <c r="F166" s="39"/>
      <c r="G166" s="39"/>
    </row>
    <row r="167" spans="1:7" x14ac:dyDescent="0.3">
      <c r="A167" s="32" t="s">
        <v>1</v>
      </c>
      <c r="B167" s="32"/>
      <c r="C167" s="32"/>
      <c r="D167" s="32"/>
      <c r="E167" s="32"/>
      <c r="F167" s="32"/>
      <c r="G167" s="32"/>
    </row>
    <row r="168" spans="1:7" ht="27" x14ac:dyDescent="0.3">
      <c r="A168" s="4" t="s">
        <v>27</v>
      </c>
      <c r="B168" s="5" t="s">
        <v>20</v>
      </c>
      <c r="C168" s="4" t="s">
        <v>28</v>
      </c>
      <c r="D168" s="4" t="s">
        <v>29</v>
      </c>
      <c r="E168" s="4" t="s">
        <v>30</v>
      </c>
      <c r="F168" s="4" t="s">
        <v>31</v>
      </c>
      <c r="G168" s="4" t="s">
        <v>32</v>
      </c>
    </row>
    <row r="169" spans="1:7" x14ac:dyDescent="0.3">
      <c r="A169" s="4" t="s">
        <v>109</v>
      </c>
      <c r="B169" s="15" t="s">
        <v>88</v>
      </c>
      <c r="C169" s="4">
        <v>60</v>
      </c>
      <c r="D169" s="4">
        <v>0.87</v>
      </c>
      <c r="E169" s="4">
        <v>5.32</v>
      </c>
      <c r="F169" s="4">
        <v>5.84</v>
      </c>
      <c r="G169" s="4">
        <v>74.7</v>
      </c>
    </row>
    <row r="170" spans="1:7" x14ac:dyDescent="0.3">
      <c r="A170" s="4" t="s">
        <v>78</v>
      </c>
      <c r="B170" s="6" t="s">
        <v>69</v>
      </c>
      <c r="C170" s="4">
        <v>180</v>
      </c>
      <c r="D170" s="7">
        <v>9.49</v>
      </c>
      <c r="E170" s="7">
        <v>8.19</v>
      </c>
      <c r="F170" s="7">
        <v>34.39</v>
      </c>
      <c r="G170" s="7">
        <v>349.3</v>
      </c>
    </row>
    <row r="171" spans="1:7" x14ac:dyDescent="0.3">
      <c r="A171" s="5" t="s">
        <v>34</v>
      </c>
      <c r="B171" s="6" t="s">
        <v>4</v>
      </c>
      <c r="C171" s="5">
        <v>60</v>
      </c>
      <c r="D171" s="10">
        <v>4.5999999999999996</v>
      </c>
      <c r="E171" s="10">
        <v>0.5</v>
      </c>
      <c r="F171" s="10">
        <v>29.5</v>
      </c>
      <c r="G171" s="10">
        <v>140.6</v>
      </c>
    </row>
    <row r="172" spans="1:7" x14ac:dyDescent="0.3">
      <c r="A172" s="4" t="s">
        <v>74</v>
      </c>
      <c r="B172" s="6" t="s">
        <v>35</v>
      </c>
      <c r="C172" s="4">
        <v>200</v>
      </c>
      <c r="D172" s="7">
        <v>0.2</v>
      </c>
      <c r="E172" s="7">
        <v>0</v>
      </c>
      <c r="F172" s="7">
        <v>6.4</v>
      </c>
      <c r="G172" s="7">
        <v>26.8</v>
      </c>
    </row>
    <row r="173" spans="1:7" x14ac:dyDescent="0.3">
      <c r="A173" s="11"/>
      <c r="B173" s="12" t="s">
        <v>36</v>
      </c>
      <c r="C173" s="11">
        <f>SUM(C169:C172)</f>
        <v>500</v>
      </c>
      <c r="D173" s="14">
        <f>SUM(D169:D172)</f>
        <v>15.159999999999998</v>
      </c>
      <c r="E173" s="14">
        <f>SUM(E169:E172)</f>
        <v>14.01</v>
      </c>
      <c r="F173" s="14">
        <f>SUM(F169:F172)</f>
        <v>76.13000000000001</v>
      </c>
      <c r="G173" s="14">
        <f>SUM(G169:G172)</f>
        <v>591.4</v>
      </c>
    </row>
    <row r="174" spans="1:7" x14ac:dyDescent="0.3">
      <c r="A174" s="34" t="s">
        <v>2</v>
      </c>
      <c r="B174" s="34"/>
      <c r="C174" s="34"/>
      <c r="D174" s="34"/>
      <c r="E174" s="34"/>
      <c r="F174" s="34"/>
      <c r="G174" s="34"/>
    </row>
    <row r="175" spans="1:7" ht="27" x14ac:dyDescent="0.3">
      <c r="A175" s="4" t="s">
        <v>27</v>
      </c>
      <c r="B175" s="5" t="s">
        <v>20</v>
      </c>
      <c r="C175" s="4" t="s">
        <v>28</v>
      </c>
      <c r="D175" s="4" t="s">
        <v>29</v>
      </c>
      <c r="E175" s="4" t="s">
        <v>30</v>
      </c>
      <c r="F175" s="4" t="s">
        <v>31</v>
      </c>
      <c r="G175" s="4" t="s">
        <v>32</v>
      </c>
    </row>
    <row r="176" spans="1:7" x14ac:dyDescent="0.3">
      <c r="A176" s="4" t="s">
        <v>37</v>
      </c>
      <c r="B176" s="15" t="s">
        <v>88</v>
      </c>
      <c r="C176" s="4">
        <v>60</v>
      </c>
      <c r="D176" s="4">
        <v>0.48</v>
      </c>
      <c r="E176" s="4">
        <v>0.06</v>
      </c>
      <c r="F176" s="4">
        <v>1.5</v>
      </c>
      <c r="G176" s="4">
        <v>8.5</v>
      </c>
    </row>
    <row r="177" spans="1:7" x14ac:dyDescent="0.3">
      <c r="A177" s="4" t="s">
        <v>47</v>
      </c>
      <c r="B177" s="6" t="s">
        <v>95</v>
      </c>
      <c r="C177" s="5">
        <v>200</v>
      </c>
      <c r="D177" s="9">
        <v>18.100000000000001</v>
      </c>
      <c r="E177" s="9">
        <v>12.4</v>
      </c>
      <c r="F177" s="9">
        <v>21.2</v>
      </c>
      <c r="G177" s="9">
        <v>267.89999999999998</v>
      </c>
    </row>
    <row r="178" spans="1:7" x14ac:dyDescent="0.3">
      <c r="A178" s="4" t="s">
        <v>114</v>
      </c>
      <c r="B178" s="6" t="s">
        <v>115</v>
      </c>
      <c r="C178" s="4">
        <v>90</v>
      </c>
      <c r="D178" s="7">
        <v>17.100000000000001</v>
      </c>
      <c r="E178" s="7">
        <v>19.8</v>
      </c>
      <c r="F178" s="7">
        <v>5</v>
      </c>
      <c r="G178" s="7">
        <v>266.10000000000002</v>
      </c>
    </row>
    <row r="179" spans="1:7" x14ac:dyDescent="0.3">
      <c r="A179" s="4" t="s">
        <v>48</v>
      </c>
      <c r="B179" s="6" t="s">
        <v>22</v>
      </c>
      <c r="C179" s="5">
        <v>150</v>
      </c>
      <c r="D179" s="10">
        <v>3.6</v>
      </c>
      <c r="E179" s="10">
        <v>4.8</v>
      </c>
      <c r="F179" s="10">
        <v>36.4</v>
      </c>
      <c r="G179" s="10">
        <v>203.5</v>
      </c>
    </row>
    <row r="180" spans="1:7" x14ac:dyDescent="0.3">
      <c r="A180" s="5" t="s">
        <v>34</v>
      </c>
      <c r="B180" s="6" t="s">
        <v>64</v>
      </c>
      <c r="C180" s="5">
        <v>50</v>
      </c>
      <c r="D180" s="10">
        <v>3.3</v>
      </c>
      <c r="E180" s="10">
        <v>0.6</v>
      </c>
      <c r="F180" s="10">
        <v>19.8</v>
      </c>
      <c r="G180" s="10">
        <v>97.8</v>
      </c>
    </row>
    <row r="181" spans="1:7" x14ac:dyDescent="0.3">
      <c r="A181" s="4" t="s">
        <v>90</v>
      </c>
      <c r="B181" s="6" t="s">
        <v>91</v>
      </c>
      <c r="C181" s="4">
        <v>200</v>
      </c>
      <c r="D181" s="7">
        <v>0.2</v>
      </c>
      <c r="E181" s="7">
        <v>0.2</v>
      </c>
      <c r="F181" s="7">
        <v>11</v>
      </c>
      <c r="G181" s="7">
        <v>46.7</v>
      </c>
    </row>
    <row r="182" spans="1:7" x14ac:dyDescent="0.3">
      <c r="A182" s="16"/>
      <c r="B182" s="12" t="s">
        <v>39</v>
      </c>
      <c r="C182" s="16">
        <f>SUM(C176:C181)</f>
        <v>750</v>
      </c>
      <c r="D182" s="17">
        <f>SUM(D176:D181)</f>
        <v>42.780000000000008</v>
      </c>
      <c r="E182" s="17">
        <f t="shared" ref="E182:G182" si="8">SUM(E176:E181)</f>
        <v>37.860000000000007</v>
      </c>
      <c r="F182" s="17">
        <f t="shared" si="8"/>
        <v>94.899999999999991</v>
      </c>
      <c r="G182" s="17">
        <f t="shared" si="8"/>
        <v>890.5</v>
      </c>
    </row>
    <row r="183" spans="1:7" x14ac:dyDescent="0.3">
      <c r="A183" s="11"/>
      <c r="B183" s="12" t="s">
        <v>5</v>
      </c>
      <c r="C183" s="11">
        <f>C173+C182</f>
        <v>1250</v>
      </c>
      <c r="D183" s="14">
        <f>D182+D173</f>
        <v>57.940000000000005</v>
      </c>
      <c r="E183" s="14">
        <f>E182+E173</f>
        <v>51.870000000000005</v>
      </c>
      <c r="F183" s="14">
        <f>F182+F173</f>
        <v>171.03</v>
      </c>
      <c r="G183" s="14">
        <f>G182+G173</f>
        <v>1481.9</v>
      </c>
    </row>
    <row r="184" spans="1:7" x14ac:dyDescent="0.3">
      <c r="A184" s="33" t="s">
        <v>16</v>
      </c>
      <c r="B184" s="33"/>
      <c r="C184" s="33"/>
      <c r="D184" s="33"/>
      <c r="E184" s="33"/>
      <c r="F184" s="33"/>
      <c r="G184" s="33"/>
    </row>
    <row r="185" spans="1:7" x14ac:dyDescent="0.3">
      <c r="A185" s="32" t="s">
        <v>1</v>
      </c>
      <c r="B185" s="32"/>
      <c r="C185" s="32"/>
      <c r="D185" s="32"/>
      <c r="E185" s="32"/>
      <c r="F185" s="32"/>
      <c r="G185" s="32"/>
    </row>
    <row r="186" spans="1:7" ht="27" x14ac:dyDescent="0.3">
      <c r="A186" s="4" t="s">
        <v>27</v>
      </c>
      <c r="B186" s="5" t="s">
        <v>20</v>
      </c>
      <c r="C186" s="4" t="s">
        <v>28</v>
      </c>
      <c r="D186" s="4" t="s">
        <v>29</v>
      </c>
      <c r="E186" s="4" t="s">
        <v>30</v>
      </c>
      <c r="F186" s="4" t="s">
        <v>31</v>
      </c>
      <c r="G186" s="4" t="s">
        <v>32</v>
      </c>
    </row>
    <row r="187" spans="1:7" x14ac:dyDescent="0.3">
      <c r="A187" s="4" t="s">
        <v>116</v>
      </c>
      <c r="B187" s="6" t="s">
        <v>58</v>
      </c>
      <c r="C187" s="4">
        <v>200</v>
      </c>
      <c r="D187" s="7">
        <v>8.3000000000000007</v>
      </c>
      <c r="E187" s="7">
        <v>10.1</v>
      </c>
      <c r="F187" s="7">
        <v>37.6</v>
      </c>
      <c r="G187" s="7">
        <v>274.89999999999998</v>
      </c>
    </row>
    <row r="188" spans="1:7" x14ac:dyDescent="0.3">
      <c r="A188" s="4" t="s">
        <v>34</v>
      </c>
      <c r="B188" s="6" t="s">
        <v>83</v>
      </c>
      <c r="C188" s="8">
        <v>20</v>
      </c>
      <c r="D188" s="9">
        <v>0.1</v>
      </c>
      <c r="E188" s="9">
        <v>0</v>
      </c>
      <c r="F188" s="9">
        <v>13</v>
      </c>
      <c r="G188" s="9">
        <v>52.3</v>
      </c>
    </row>
    <row r="189" spans="1:7" x14ac:dyDescent="0.3">
      <c r="A189" s="5" t="s">
        <v>34</v>
      </c>
      <c r="B189" s="6" t="s">
        <v>4</v>
      </c>
      <c r="C189" s="5">
        <v>80</v>
      </c>
      <c r="D189" s="10">
        <v>6.1</v>
      </c>
      <c r="E189" s="10">
        <v>0.6</v>
      </c>
      <c r="F189" s="10">
        <v>39.4</v>
      </c>
      <c r="G189" s="10">
        <v>187.5</v>
      </c>
    </row>
    <row r="190" spans="1:7" x14ac:dyDescent="0.3">
      <c r="A190" s="4" t="s">
        <v>80</v>
      </c>
      <c r="B190" s="6" t="s">
        <v>44</v>
      </c>
      <c r="C190" s="4">
        <v>200</v>
      </c>
      <c r="D190" s="7">
        <v>0.2</v>
      </c>
      <c r="E190" s="7">
        <v>0.1</v>
      </c>
      <c r="F190" s="7">
        <v>6.6</v>
      </c>
      <c r="G190" s="7">
        <v>27.9</v>
      </c>
    </row>
    <row r="191" spans="1:7" x14ac:dyDescent="0.3">
      <c r="A191" s="11"/>
      <c r="B191" s="12" t="s">
        <v>36</v>
      </c>
      <c r="C191" s="13">
        <f>SUM(C187:C190)</f>
        <v>500</v>
      </c>
      <c r="D191" s="14">
        <f>SUM(D187:D190)</f>
        <v>14.7</v>
      </c>
      <c r="E191" s="14">
        <f>SUM(E187:E190)</f>
        <v>10.799999999999999</v>
      </c>
      <c r="F191" s="14">
        <f>SUM(F187:F190)</f>
        <v>96.6</v>
      </c>
      <c r="G191" s="14">
        <f>SUM(G187:G190)</f>
        <v>542.6</v>
      </c>
    </row>
    <row r="192" spans="1:7" x14ac:dyDescent="0.3">
      <c r="A192" s="34" t="s">
        <v>2</v>
      </c>
      <c r="B192" s="34"/>
      <c r="C192" s="34"/>
      <c r="D192" s="34"/>
      <c r="E192" s="34"/>
      <c r="F192" s="34"/>
      <c r="G192" s="34"/>
    </row>
    <row r="193" spans="1:7" ht="27" x14ac:dyDescent="0.3">
      <c r="A193" s="4" t="s">
        <v>27</v>
      </c>
      <c r="B193" s="5" t="s">
        <v>20</v>
      </c>
      <c r="C193" s="4" t="s">
        <v>28</v>
      </c>
      <c r="D193" s="4" t="s">
        <v>29</v>
      </c>
      <c r="E193" s="4" t="s">
        <v>30</v>
      </c>
      <c r="F193" s="4" t="s">
        <v>31</v>
      </c>
      <c r="G193" s="4" t="s">
        <v>32</v>
      </c>
    </row>
    <row r="194" spans="1:7" x14ac:dyDescent="0.3">
      <c r="A194" s="5" t="s">
        <v>34</v>
      </c>
      <c r="B194" s="15" t="s">
        <v>88</v>
      </c>
      <c r="C194" s="4">
        <v>60</v>
      </c>
      <c r="D194" s="4">
        <v>0.9</v>
      </c>
      <c r="E194" s="4">
        <v>2.83</v>
      </c>
      <c r="F194" s="4">
        <v>4.43</v>
      </c>
      <c r="G194" s="4">
        <v>46.8</v>
      </c>
    </row>
    <row r="195" spans="1:7" ht="27" customHeight="1" x14ac:dyDescent="0.3">
      <c r="A195" s="4" t="s">
        <v>45</v>
      </c>
      <c r="B195" s="15" t="s">
        <v>11</v>
      </c>
      <c r="C195" s="4">
        <v>200</v>
      </c>
      <c r="D195" s="9">
        <v>19.399999999999999</v>
      </c>
      <c r="E195" s="9">
        <v>11.3</v>
      </c>
      <c r="F195" s="9">
        <v>32.700000000000003</v>
      </c>
      <c r="G195" s="9">
        <v>149</v>
      </c>
    </row>
    <row r="196" spans="1:7" ht="27" customHeight="1" x14ac:dyDescent="0.3">
      <c r="A196" s="4" t="s">
        <v>117</v>
      </c>
      <c r="B196" s="24" t="s">
        <v>118</v>
      </c>
      <c r="C196" s="4">
        <v>200</v>
      </c>
      <c r="D196" s="25">
        <v>16.13</v>
      </c>
      <c r="E196" s="25">
        <v>13.38</v>
      </c>
      <c r="F196" s="25">
        <v>24.57</v>
      </c>
      <c r="G196" s="25">
        <v>397.18</v>
      </c>
    </row>
    <row r="197" spans="1:7" ht="27" customHeight="1" x14ac:dyDescent="0.3">
      <c r="A197" s="5" t="s">
        <v>34</v>
      </c>
      <c r="B197" s="6" t="s">
        <v>64</v>
      </c>
      <c r="C197" s="4">
        <v>50</v>
      </c>
      <c r="D197" s="7">
        <v>3.3</v>
      </c>
      <c r="E197" s="7">
        <v>0.6</v>
      </c>
      <c r="F197" s="7">
        <v>19.8</v>
      </c>
      <c r="G197" s="7">
        <v>97.8</v>
      </c>
    </row>
    <row r="198" spans="1:7" ht="27" customHeight="1" x14ac:dyDescent="0.3">
      <c r="A198" s="4" t="s">
        <v>82</v>
      </c>
      <c r="B198" s="3" t="s">
        <v>72</v>
      </c>
      <c r="C198" s="5">
        <v>200</v>
      </c>
      <c r="D198" s="9">
        <v>0.5</v>
      </c>
      <c r="E198" s="9">
        <v>0</v>
      </c>
      <c r="F198" s="9">
        <v>19.8</v>
      </c>
      <c r="G198" s="9">
        <v>81</v>
      </c>
    </row>
    <row r="199" spans="1:7" ht="27" customHeight="1" x14ac:dyDescent="0.3">
      <c r="A199" s="16"/>
      <c r="B199" s="12" t="s">
        <v>39</v>
      </c>
      <c r="C199" s="16">
        <f>SUM(C194:C198)</f>
        <v>710</v>
      </c>
      <c r="D199" s="17">
        <f>SUM(D194:D198)</f>
        <v>40.22999999999999</v>
      </c>
      <c r="E199" s="17">
        <f t="shared" ref="E199:G199" si="9">SUM(E194:E198)</f>
        <v>28.110000000000003</v>
      </c>
      <c r="F199" s="17">
        <f t="shared" si="9"/>
        <v>101.3</v>
      </c>
      <c r="G199" s="17">
        <f t="shared" si="9"/>
        <v>771.78</v>
      </c>
    </row>
    <row r="200" spans="1:7" ht="27" customHeight="1" x14ac:dyDescent="0.3">
      <c r="A200" s="11"/>
      <c r="B200" s="12" t="s">
        <v>5</v>
      </c>
      <c r="C200" s="11">
        <f>C199+C191</f>
        <v>1210</v>
      </c>
      <c r="D200" s="14">
        <f>D199+D191</f>
        <v>54.929999999999993</v>
      </c>
      <c r="E200" s="14">
        <f>E199+E191</f>
        <v>38.910000000000004</v>
      </c>
      <c r="F200" s="14">
        <f>F199+F191</f>
        <v>197.89999999999998</v>
      </c>
      <c r="G200" s="14">
        <f>G199+G191</f>
        <v>1314.38</v>
      </c>
    </row>
    <row r="201" spans="1:7" ht="27" customHeight="1" x14ac:dyDescent="0.3">
      <c r="A201" s="11"/>
      <c r="B201" s="12" t="s">
        <v>36</v>
      </c>
      <c r="C201" s="26">
        <f>C191+C173+C155+C137+C119+C102+C85+C68+C50+C32+C14</f>
        <v>5640</v>
      </c>
      <c r="D201" s="14">
        <f>D191+D173+D155+D137+D119+D102+D85+D68+D50+D32+D14</f>
        <v>170.44</v>
      </c>
      <c r="E201" s="14">
        <f>E191+E173+E155+E137+E119+E102+E85+E68+E50+E32+E14</f>
        <v>132.02000000000001</v>
      </c>
      <c r="F201" s="14">
        <f>F191+F173+F155+F137+F119+F102+F85+F68+F50+F32+F14</f>
        <v>842.53000000000009</v>
      </c>
      <c r="G201" s="14">
        <f>G191+G173+G155+G137+G119+G102+G85+G68+G50+G32+G14</f>
        <v>5913.9000000000005</v>
      </c>
    </row>
    <row r="202" spans="1:7" ht="27" customHeight="1" x14ac:dyDescent="0.3">
      <c r="A202" s="11"/>
      <c r="B202" s="12" t="s">
        <v>39</v>
      </c>
      <c r="C202" s="26">
        <f t="shared" ref="C202:G203" si="10">C199+C182+C164+C145+C128+C110+C94+C76+C59+C40+C23</f>
        <v>8220</v>
      </c>
      <c r="D202" s="14">
        <f t="shared" si="10"/>
        <v>450.81999999999994</v>
      </c>
      <c r="E202" s="14">
        <f t="shared" si="10"/>
        <v>286.24</v>
      </c>
      <c r="F202" s="14">
        <f t="shared" si="10"/>
        <v>1023.0299999999999</v>
      </c>
      <c r="G202" s="14">
        <f t="shared" si="10"/>
        <v>8629.7799999999988</v>
      </c>
    </row>
    <row r="203" spans="1:7" ht="27" customHeight="1" x14ac:dyDescent="0.3">
      <c r="A203" s="27"/>
      <c r="B203" s="28" t="s">
        <v>50</v>
      </c>
      <c r="C203" s="29">
        <f t="shared" si="10"/>
        <v>13860</v>
      </c>
      <c r="D203" s="30">
        <f t="shared" si="10"/>
        <v>621.2600000000001</v>
      </c>
      <c r="E203" s="30">
        <f t="shared" si="10"/>
        <v>418.26</v>
      </c>
      <c r="F203" s="30">
        <f t="shared" si="10"/>
        <v>1865.5599999999997</v>
      </c>
      <c r="G203" s="30">
        <f t="shared" si="10"/>
        <v>14543.68</v>
      </c>
    </row>
    <row r="204" spans="1:7" ht="27" customHeight="1" x14ac:dyDescent="0.3">
      <c r="A204" s="27"/>
      <c r="B204" s="28" t="s">
        <v>17</v>
      </c>
      <c r="C204" s="29">
        <f>C203/11</f>
        <v>1260</v>
      </c>
      <c r="D204" s="30">
        <f t="shared" ref="D204:G204" si="11">D203/11</f>
        <v>56.478181818181831</v>
      </c>
      <c r="E204" s="30">
        <f t="shared" si="11"/>
        <v>38.023636363636363</v>
      </c>
      <c r="F204" s="30">
        <f t="shared" si="11"/>
        <v>169.59636363636361</v>
      </c>
      <c r="G204" s="30">
        <f t="shared" si="11"/>
        <v>1322.1527272727274</v>
      </c>
    </row>
    <row r="205" spans="1:7" ht="27" customHeight="1" x14ac:dyDescent="0.3">
      <c r="A205" s="40" t="s">
        <v>42</v>
      </c>
      <c r="B205" s="40"/>
      <c r="C205" s="40"/>
      <c r="D205" s="40"/>
      <c r="E205" s="40"/>
      <c r="F205" s="40"/>
      <c r="G205" s="40"/>
    </row>
    <row r="206" spans="1:7" x14ac:dyDescent="0.3">
      <c r="A206" s="41" t="s">
        <v>19</v>
      </c>
      <c r="B206" s="41"/>
      <c r="C206" s="41"/>
      <c r="D206" s="41"/>
      <c r="E206" s="41"/>
      <c r="F206" s="41"/>
      <c r="G206" s="31"/>
    </row>
    <row r="207" spans="1:7" ht="36.75" customHeight="1" x14ac:dyDescent="0.3">
      <c r="A207" s="42" t="s">
        <v>51</v>
      </c>
      <c r="B207" s="42"/>
      <c r="C207" s="42"/>
      <c r="D207" s="42"/>
      <c r="E207" s="42"/>
      <c r="F207" s="42"/>
      <c r="G207" s="42"/>
    </row>
    <row r="208" spans="1:7" ht="31.5" customHeight="1" x14ac:dyDescent="0.3">
      <c r="A208" s="43" t="s">
        <v>85</v>
      </c>
      <c r="B208" s="43"/>
      <c r="C208" s="43"/>
      <c r="D208" s="43"/>
      <c r="E208" s="43"/>
      <c r="F208" s="43"/>
      <c r="G208" s="43"/>
    </row>
    <row r="209" spans="1:7" ht="48" customHeight="1" x14ac:dyDescent="0.3">
      <c r="A209" s="42" t="s">
        <v>52</v>
      </c>
      <c r="B209" s="42"/>
      <c r="C209" s="42"/>
      <c r="D209" s="42"/>
      <c r="E209" s="42"/>
      <c r="F209" s="42"/>
      <c r="G209" s="42"/>
    </row>
    <row r="210" spans="1:7" ht="41.25" customHeight="1" x14ac:dyDescent="0.3">
      <c r="A210" s="42" t="s">
        <v>53</v>
      </c>
      <c r="B210" s="42"/>
      <c r="C210" s="42"/>
      <c r="D210" s="42"/>
      <c r="E210" s="42"/>
      <c r="F210" s="42"/>
      <c r="G210" s="42"/>
    </row>
    <row r="211" spans="1:7" ht="31.5" customHeight="1" x14ac:dyDescent="0.3">
      <c r="A211" s="42" t="s">
        <v>54</v>
      </c>
      <c r="B211" s="42"/>
      <c r="C211" s="42"/>
      <c r="D211" s="42"/>
      <c r="E211" s="42"/>
      <c r="F211" s="42"/>
      <c r="G211" s="42"/>
    </row>
    <row r="212" spans="1:7" ht="41.25" customHeight="1" x14ac:dyDescent="0.3">
      <c r="A212" s="46" t="s">
        <v>130</v>
      </c>
      <c r="B212" s="46"/>
      <c r="C212" s="46"/>
      <c r="D212" s="46"/>
      <c r="E212" s="46"/>
      <c r="F212" s="46"/>
      <c r="G212" s="46"/>
    </row>
    <row r="213" spans="1:7" ht="20.25" customHeight="1" x14ac:dyDescent="0.3">
      <c r="A213" s="45" t="s">
        <v>86</v>
      </c>
      <c r="B213" s="45"/>
      <c r="C213" s="45"/>
      <c r="D213" s="45"/>
      <c r="E213" s="45"/>
      <c r="F213" s="45"/>
      <c r="G213" s="45"/>
    </row>
    <row r="214" spans="1:7" ht="20.25" customHeight="1" x14ac:dyDescent="0.3">
      <c r="A214" s="47" t="s">
        <v>59</v>
      </c>
      <c r="B214" s="47"/>
      <c r="C214" s="47"/>
      <c r="D214" s="47"/>
      <c r="E214" s="47"/>
      <c r="F214" s="47"/>
      <c r="G214" s="47"/>
    </row>
    <row r="215" spans="1:7" ht="48" customHeight="1" x14ac:dyDescent="0.3">
      <c r="A215" s="45" t="s">
        <v>60</v>
      </c>
      <c r="B215" s="45"/>
      <c r="C215" s="45"/>
      <c r="D215" s="45"/>
      <c r="E215" s="45"/>
      <c r="F215" s="45"/>
      <c r="G215" s="45"/>
    </row>
    <row r="216" spans="1:7" ht="20.25" customHeight="1" x14ac:dyDescent="0.3">
      <c r="A216" s="45" t="s">
        <v>61</v>
      </c>
      <c r="B216" s="45"/>
      <c r="C216" s="45"/>
      <c r="D216" s="45"/>
      <c r="E216" s="45"/>
      <c r="F216" s="45"/>
      <c r="G216" s="45"/>
    </row>
  </sheetData>
  <mergeCells count="55">
    <mergeCell ref="A216:G216"/>
    <mergeCell ref="A209:G209"/>
    <mergeCell ref="A212:G212"/>
    <mergeCell ref="A213:G213"/>
    <mergeCell ref="A214:G214"/>
    <mergeCell ref="A215:G215"/>
    <mergeCell ref="A210:G210"/>
    <mergeCell ref="A211:G211"/>
    <mergeCell ref="A25:G25"/>
    <mergeCell ref="A26:G26"/>
    <mergeCell ref="A33:G33"/>
    <mergeCell ref="A42:B42"/>
    <mergeCell ref="A43:G43"/>
    <mergeCell ref="A205:G205"/>
    <mergeCell ref="A206:F206"/>
    <mergeCell ref="A207:G207"/>
    <mergeCell ref="A208:G208"/>
    <mergeCell ref="A112:G112"/>
    <mergeCell ref="A130:G130"/>
    <mergeCell ref="A138:G138"/>
    <mergeCell ref="A147:G147"/>
    <mergeCell ref="A148:G148"/>
    <mergeCell ref="A156:G156"/>
    <mergeCell ref="A166:G166"/>
    <mergeCell ref="A167:G167"/>
    <mergeCell ref="A174:G174"/>
    <mergeCell ref="A184:G184"/>
    <mergeCell ref="A185:G185"/>
    <mergeCell ref="A192:G192"/>
    <mergeCell ref="A103:G103"/>
    <mergeCell ref="A113:G113"/>
    <mergeCell ref="A120:G120"/>
    <mergeCell ref="A131:G131"/>
    <mergeCell ref="A51:G51"/>
    <mergeCell ref="A78:G78"/>
    <mergeCell ref="A79:G79"/>
    <mergeCell ref="A86:G86"/>
    <mergeCell ref="A96:G96"/>
    <mergeCell ref="A97:G97"/>
    <mergeCell ref="A44:G44"/>
    <mergeCell ref="A61:G61"/>
    <mergeCell ref="A62:G62"/>
    <mergeCell ref="A69:G69"/>
    <mergeCell ref="A1:B1"/>
    <mergeCell ref="D1:F1"/>
    <mergeCell ref="A2:B2"/>
    <mergeCell ref="A3:B3"/>
    <mergeCell ref="D3:G3"/>
    <mergeCell ref="A4:G4"/>
    <mergeCell ref="A5:G5"/>
    <mergeCell ref="A6:G6"/>
    <mergeCell ref="A7:G7"/>
    <mergeCell ref="A8:G8"/>
    <mergeCell ref="D2:G2"/>
    <mergeCell ref="A15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Богословская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16</cp:revision>
  <cp:lastPrinted>2025-04-29T05:00:25Z</cp:lastPrinted>
  <dcterms:created xsi:type="dcterms:W3CDTF">2006-09-16T00:00:00Z</dcterms:created>
  <dcterms:modified xsi:type="dcterms:W3CDTF">2025-05-25T19:54:59Z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